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202300"/>
  <mc:AlternateContent xmlns:mc="http://schemas.openxmlformats.org/markup-compatibility/2006">
    <mc:Choice Requires="x15">
      <x15ac:absPath xmlns:x15ac="http://schemas.microsoft.com/office/spreadsheetml/2010/11/ac" url="/Users/ed/Downloads/"/>
    </mc:Choice>
  </mc:AlternateContent>
  <xr:revisionPtr revIDLastSave="0" documentId="8_{5782AC44-46B5-BC42-BD64-7F38EE979822}" xr6:coauthVersionLast="47" xr6:coauthVersionMax="47" xr10:uidLastSave="{00000000-0000-0000-0000-000000000000}"/>
  <bookViews>
    <workbookView xWindow="1580" yWindow="860" windowWidth="32620" windowHeight="16440" activeTab="1" xr2:uid="{ECE06343-CF70-1647-9478-2160AB9E0AAB}"/>
  </bookViews>
  <sheets>
    <sheet name="Cover page" sheetId="4" r:id="rId1"/>
    <sheet name="Results" sheetId="1" r:id="rId2"/>
    <sheet name="Sheet2" sheetId="3" state="hidden" r:id="rId3"/>
    <sheet name="Sheet1" sheetId="2" state="hidden" r:id="rId4"/>
  </sheets>
  <definedNames>
    <definedName name="_xlnm._FilterDatabase" localSheetId="1" hidden="1">Results!$A$1:$M$633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2" i="1" l="1"/>
  <c r="H612" i="1"/>
  <c r="H142" i="1"/>
  <c r="H23" i="1"/>
  <c r="H325" i="1"/>
  <c r="H212" i="1"/>
  <c r="H116" i="1"/>
  <c r="H64" i="1"/>
  <c r="H592" i="1"/>
  <c r="H606" i="1"/>
  <c r="H618" i="1"/>
  <c r="H626" i="1"/>
  <c r="H568" i="1"/>
  <c r="H137" i="1"/>
  <c r="H125" i="1"/>
  <c r="H123" i="1"/>
  <c r="H555" i="1"/>
  <c r="H205" i="1"/>
  <c r="H270" i="1"/>
  <c r="H101" i="1"/>
  <c r="H81" i="1"/>
  <c r="H221" i="1"/>
  <c r="H209" i="1"/>
  <c r="H250" i="1"/>
  <c r="H531" i="1"/>
  <c r="H272" i="1"/>
  <c r="H66" i="1"/>
  <c r="H17" i="1"/>
  <c r="H271" i="1"/>
  <c r="H103" i="1"/>
  <c r="H359" i="1"/>
  <c r="H98" i="1"/>
  <c r="H134" i="1"/>
  <c r="H599" i="1"/>
  <c r="H311" i="1"/>
  <c r="H569" i="1"/>
  <c r="H139" i="1"/>
  <c r="H397" i="1"/>
  <c r="H581" i="1"/>
  <c r="H292" i="1"/>
  <c r="H584" i="1"/>
  <c r="H161" i="1"/>
  <c r="H526" i="1"/>
  <c r="H320" i="1"/>
  <c r="H58" i="1"/>
  <c r="H100" i="1"/>
  <c r="H586" i="1"/>
  <c r="H50" i="1"/>
  <c r="H470" i="1"/>
  <c r="H541" i="1"/>
  <c r="H420" i="1"/>
  <c r="H553" i="1"/>
  <c r="H261" i="1"/>
  <c r="H419" i="1"/>
  <c r="H372" i="1"/>
  <c r="H144" i="1"/>
  <c r="H332" i="1"/>
  <c r="H577" i="1"/>
  <c r="H10" i="1"/>
  <c r="H466" i="1"/>
  <c r="H504" i="1"/>
  <c r="H622" i="1"/>
  <c r="H42" i="1"/>
  <c r="H578" i="1"/>
  <c r="H524" i="1"/>
  <c r="H163" i="1"/>
  <c r="H393" i="1"/>
  <c r="H620" i="1"/>
  <c r="H174" i="1"/>
  <c r="H408" i="1"/>
  <c r="H171" i="1"/>
  <c r="H133" i="1"/>
  <c r="H124" i="1"/>
  <c r="H318" i="1"/>
  <c r="H180" i="1"/>
  <c r="H399" i="1"/>
  <c r="H131" i="1"/>
  <c r="H411" i="1"/>
  <c r="H439" i="1"/>
  <c r="H70" i="1"/>
  <c r="H127" i="1"/>
  <c r="H224" i="1"/>
  <c r="H627" i="1"/>
  <c r="H562" i="1"/>
  <c r="H326" i="1"/>
  <c r="H362" i="1"/>
  <c r="H440" i="1"/>
  <c r="H282" i="1"/>
  <c r="H196" i="1"/>
  <c r="H613" i="1"/>
  <c r="H236" i="1"/>
  <c r="H597" i="1"/>
  <c r="H542" i="1"/>
  <c r="H96" i="1"/>
  <c r="H193" i="1"/>
  <c r="H20" i="1"/>
  <c r="H368" i="1"/>
  <c r="H107" i="1"/>
  <c r="H449" i="1"/>
  <c r="H145" i="1"/>
  <c r="H54" i="1"/>
  <c r="H570" i="1"/>
  <c r="H253" i="1"/>
  <c r="H506" i="1"/>
  <c r="H69" i="1"/>
  <c r="H228" i="1"/>
  <c r="H500" i="1"/>
  <c r="H519" i="1"/>
  <c r="H68" i="1"/>
  <c r="H493" i="1"/>
  <c r="H7" i="1"/>
  <c r="H469" i="1"/>
  <c r="H502" i="1"/>
  <c r="H392" i="1"/>
  <c r="H314" i="1"/>
  <c r="H246" i="1"/>
  <c r="H573" i="1"/>
  <c r="H528" i="1"/>
  <c r="H521" i="1"/>
  <c r="H501" i="1"/>
  <c r="H341" i="1"/>
  <c r="H220" i="1"/>
  <c r="H287" i="1"/>
  <c r="H280" i="1"/>
  <c r="H154" i="1"/>
  <c r="H167" i="1"/>
  <c r="H389" i="1"/>
  <c r="H262" i="1"/>
  <c r="H273" i="1"/>
  <c r="H346" i="1"/>
  <c r="H545" i="1"/>
  <c r="H536" i="1"/>
  <c r="H547" i="1"/>
  <c r="H247" i="1"/>
  <c r="H405" i="1"/>
  <c r="H564" i="1"/>
  <c r="H476" i="1"/>
  <c r="H355" i="1"/>
  <c r="H172" i="1"/>
  <c r="H511" i="1"/>
  <c r="H354" i="1"/>
  <c r="H438" i="1"/>
  <c r="H222" i="1"/>
  <c r="H197" i="1"/>
  <c r="H532" i="1"/>
  <c r="H607" i="1"/>
  <c r="H267" i="1"/>
  <c r="H43" i="1"/>
  <c r="H63" i="1"/>
  <c r="H378" i="1"/>
  <c r="H596" i="1"/>
  <c r="H106" i="1"/>
  <c r="H57" i="1"/>
  <c r="H462" i="1"/>
  <c r="H284" i="1"/>
  <c r="H414" i="1"/>
  <c r="H115" i="1"/>
  <c r="H623" i="1"/>
  <c r="H126" i="1"/>
  <c r="H617" i="1"/>
  <c r="H619" i="1"/>
  <c r="H238" i="1"/>
  <c r="H373" i="1"/>
  <c r="H122" i="1"/>
  <c r="H442" i="1"/>
  <c r="H109" i="1"/>
  <c r="H297" i="1"/>
  <c r="H206" i="1"/>
  <c r="H609" i="1"/>
  <c r="H522" i="1"/>
  <c r="H210" i="1"/>
  <c r="H412" i="1"/>
  <c r="H299" i="1"/>
  <c r="H406" i="1"/>
  <c r="H169" i="1"/>
  <c r="H563" i="1"/>
  <c r="H306" i="1"/>
  <c r="H276" i="1"/>
  <c r="H71" i="1"/>
  <c r="H481" i="1"/>
  <c r="H447" i="1"/>
  <c r="H347" i="1"/>
  <c r="H385" i="1"/>
  <c r="H407" i="1"/>
  <c r="H146" i="1"/>
  <c r="H29" i="1"/>
  <c r="H376" i="1"/>
  <c r="H97" i="1"/>
  <c r="H18" i="1"/>
  <c r="H432" i="1"/>
  <c r="H458" i="1"/>
  <c r="H550" i="1"/>
  <c r="H195" i="1"/>
  <c r="H472" i="1"/>
  <c r="H147" i="1"/>
  <c r="H505" i="1"/>
  <c r="H492" i="1"/>
  <c r="H595" i="1"/>
  <c r="H630" i="1"/>
  <c r="H409" i="1"/>
  <c r="H223" i="1"/>
  <c r="H559" i="1"/>
  <c r="H229" i="1"/>
  <c r="H99" i="1"/>
  <c r="H260" i="1"/>
  <c r="H5" i="1"/>
  <c r="H331" i="1"/>
  <c r="H494" i="1"/>
  <c r="H443" i="1"/>
  <c r="H403" i="1"/>
  <c r="H509" i="1"/>
  <c r="H165" i="1"/>
  <c r="H76" i="1"/>
  <c r="H543" i="1"/>
  <c r="H567" i="1"/>
  <c r="H600" i="1"/>
  <c r="H421" i="1"/>
  <c r="H491" i="1"/>
  <c r="H22" i="1"/>
  <c r="H533" i="1"/>
  <c r="H248" i="1"/>
  <c r="H12" i="1"/>
  <c r="H30" i="1"/>
  <c r="H593" i="1"/>
  <c r="H551" i="1"/>
  <c r="H141" i="1"/>
  <c r="H185" i="1"/>
  <c r="H160" i="1"/>
  <c r="H153" i="1"/>
  <c r="H459" i="1"/>
  <c r="H413" i="1"/>
  <c r="H633" i="1"/>
  <c r="H27" i="1"/>
  <c r="H560" i="1"/>
  <c r="H558" i="1"/>
  <c r="H503" i="1"/>
  <c r="H417" i="1"/>
  <c r="H363" i="1"/>
  <c r="H102" i="1"/>
  <c r="H426" i="1"/>
  <c r="H457" i="1"/>
  <c r="H625" i="1"/>
  <c r="H364" i="1"/>
  <c r="H484" i="1"/>
  <c r="H410" i="1"/>
  <c r="H278" i="1"/>
  <c r="H375" i="1"/>
  <c r="H517" i="1"/>
  <c r="H482" i="1"/>
  <c r="H370" i="1"/>
  <c r="H343" i="1"/>
  <c r="I582" i="1"/>
  <c r="I212" i="1"/>
  <c r="I250" i="1"/>
  <c r="I612" i="1"/>
  <c r="I408" i="1"/>
  <c r="I209" i="1"/>
  <c r="I606" i="1"/>
  <c r="I397" i="1"/>
  <c r="I531" i="1"/>
  <c r="I555" i="1"/>
  <c r="I261" i="1"/>
  <c r="I116" i="1"/>
  <c r="I613" i="1"/>
  <c r="I127" i="1"/>
  <c r="I125" i="1"/>
  <c r="I553" i="1"/>
  <c r="I134" i="1"/>
  <c r="I405" i="1"/>
  <c r="I618" i="1"/>
  <c r="I581" i="1"/>
  <c r="I171" i="1"/>
  <c r="I504" i="1"/>
  <c r="I221" i="1"/>
  <c r="I161" i="1"/>
  <c r="I123" i="1"/>
  <c r="I271" i="1"/>
  <c r="I420" i="1"/>
  <c r="I502" i="1"/>
  <c r="I42" i="1"/>
  <c r="I139" i="1"/>
  <c r="I23" i="1"/>
  <c r="I236" i="1"/>
  <c r="I597" i="1"/>
  <c r="I568" i="1"/>
  <c r="I547" i="1"/>
  <c r="I399" i="1"/>
  <c r="I272" i="1"/>
  <c r="I142" i="1"/>
  <c r="I578" i="1"/>
  <c r="I66" i="1"/>
  <c r="I592" i="1"/>
  <c r="I284" i="1"/>
  <c r="I273" i="1"/>
  <c r="I570" i="1"/>
  <c r="I577" i="1"/>
  <c r="I355" i="1"/>
  <c r="I10" i="1"/>
  <c r="I133" i="1"/>
  <c r="I359" i="1"/>
  <c r="I205" i="1"/>
  <c r="I506" i="1"/>
  <c r="I528" i="1"/>
  <c r="I124" i="1"/>
  <c r="I68" i="1"/>
  <c r="I411" i="1"/>
  <c r="I326" i="1"/>
  <c r="I596" i="1"/>
  <c r="I137" i="1"/>
  <c r="I20" i="1"/>
  <c r="I440" i="1"/>
  <c r="I619" i="1"/>
  <c r="I180" i="1"/>
  <c r="I287" i="1"/>
  <c r="I131" i="1"/>
  <c r="I500" i="1"/>
  <c r="I246" i="1"/>
  <c r="I462" i="1"/>
  <c r="I165" i="1"/>
  <c r="I476" i="1"/>
  <c r="I341" i="1"/>
  <c r="I282" i="1"/>
  <c r="I368" i="1"/>
  <c r="I449" i="1"/>
  <c r="I276" i="1"/>
  <c r="I564" i="1"/>
  <c r="I70" i="1"/>
  <c r="I270" i="1"/>
  <c r="I406" i="1"/>
  <c r="I107" i="1"/>
  <c r="I573" i="1"/>
  <c r="I412" i="1"/>
  <c r="I407" i="1"/>
  <c r="I331" i="1"/>
  <c r="I224" i="1"/>
  <c r="I260" i="1"/>
  <c r="I501" i="1"/>
  <c r="I617" i="1"/>
  <c r="I262" i="1"/>
  <c r="I346" i="1"/>
  <c r="I392" i="1"/>
  <c r="I64" i="1"/>
  <c r="I43" i="1"/>
  <c r="I562" i="1"/>
  <c r="I146" i="1"/>
  <c r="I409" i="1"/>
  <c r="I593" i="1"/>
  <c r="I223" i="1"/>
  <c r="I103" i="1"/>
  <c r="I347" i="1"/>
  <c r="I101" i="1"/>
  <c r="I466" i="1"/>
  <c r="I332" i="1"/>
  <c r="I196" i="1"/>
  <c r="I522" i="1"/>
  <c r="I306" i="1"/>
  <c r="I567" i="1"/>
  <c r="I385" i="1"/>
  <c r="I97" i="1"/>
  <c r="I314" i="1"/>
  <c r="I167" i="1"/>
  <c r="I7" i="1"/>
  <c r="I126" i="1"/>
  <c r="I206" i="1"/>
  <c r="I378" i="1"/>
  <c r="I469" i="1"/>
  <c r="I545" i="1"/>
  <c r="I96" i="1"/>
  <c r="I325" i="1"/>
  <c r="I100" i="1"/>
  <c r="I511" i="1"/>
  <c r="I197" i="1"/>
  <c r="I174" i="1"/>
  <c r="I419" i="1"/>
  <c r="I389" i="1"/>
  <c r="I144" i="1"/>
  <c r="I472" i="1"/>
  <c r="I17" i="1"/>
  <c r="I220" i="1"/>
  <c r="I69" i="1"/>
  <c r="I253" i="1"/>
  <c r="I109" i="1"/>
  <c r="I438" i="1"/>
  <c r="I414" i="1"/>
  <c r="I18" i="1"/>
  <c r="I509" i="1"/>
  <c r="I145" i="1"/>
  <c r="I413" i="1"/>
  <c r="I470" i="1"/>
  <c r="I519" i="1"/>
  <c r="I600" i="1"/>
  <c r="I533" i="1"/>
  <c r="I147" i="1"/>
  <c r="I372" i="1"/>
  <c r="I627" i="1"/>
  <c r="I491" i="1"/>
  <c r="I57" i="1"/>
  <c r="I447" i="1"/>
  <c r="I115" i="1"/>
  <c r="I457" i="1"/>
  <c r="I536" i="1"/>
  <c r="I363" i="1"/>
  <c r="I122" i="1"/>
  <c r="I354" i="1"/>
  <c r="I292" i="1"/>
  <c r="I521" i="1"/>
  <c r="I543" i="1"/>
  <c r="I532" i="1"/>
  <c r="I71" i="1"/>
  <c r="I172" i="1"/>
  <c r="I318" i="1"/>
  <c r="I560" i="1"/>
  <c r="I459" i="1"/>
  <c r="I403" i="1"/>
  <c r="I493" i="1"/>
  <c r="I299" i="1"/>
  <c r="I280" i="1"/>
  <c r="I99" i="1"/>
  <c r="I54" i="1"/>
  <c r="I222" i="1"/>
  <c r="I550" i="1"/>
  <c r="I630" i="1"/>
  <c r="I505" i="1"/>
  <c r="I22" i="1"/>
  <c r="I551" i="1"/>
  <c r="I417" i="1"/>
  <c r="I163" i="1"/>
  <c r="I595" i="1"/>
  <c r="I154" i="1"/>
  <c r="I526" i="1"/>
  <c r="I362" i="1"/>
  <c r="I524" i="1"/>
  <c r="I210" i="1"/>
  <c r="I248" i="1"/>
  <c r="I229" i="1"/>
  <c r="I373" i="1"/>
  <c r="I228" i="1"/>
  <c r="I238" i="1"/>
  <c r="I185" i="1"/>
  <c r="I542" i="1"/>
  <c r="I98" i="1"/>
  <c r="I195" i="1"/>
  <c r="I364" i="1"/>
  <c r="I503" i="1"/>
  <c r="I623" i="1"/>
  <c r="I622" i="1"/>
  <c r="I76" i="1"/>
  <c r="I12" i="1"/>
  <c r="I439" i="1"/>
  <c r="I106" i="1"/>
  <c r="I102" i="1"/>
  <c r="I267" i="1"/>
  <c r="I432" i="1"/>
  <c r="I481" i="1"/>
  <c r="I320" i="1"/>
  <c r="I607" i="1"/>
  <c r="I410" i="1"/>
  <c r="I29" i="1"/>
  <c r="I494" i="1"/>
  <c r="I620" i="1"/>
  <c r="I169" i="1"/>
  <c r="I297" i="1"/>
  <c r="I30" i="1"/>
  <c r="I626" i="1"/>
  <c r="I426" i="1"/>
  <c r="I193" i="1"/>
  <c r="I492" i="1"/>
  <c r="I558" i="1"/>
  <c r="I442" i="1"/>
  <c r="I625" i="1"/>
  <c r="I58" i="1"/>
  <c r="I153" i="1"/>
  <c r="I559" i="1"/>
  <c r="I50" i="1"/>
  <c r="I517" i="1"/>
  <c r="I278" i="1"/>
  <c r="I63" i="1"/>
  <c r="I563" i="1"/>
  <c r="I599" i="1"/>
  <c r="I633" i="1"/>
  <c r="I443" i="1"/>
  <c r="I584" i="1"/>
  <c r="I421" i="1"/>
  <c r="I393" i="1"/>
  <c r="I541" i="1"/>
  <c r="I569" i="1"/>
  <c r="I484" i="1"/>
  <c r="I586" i="1"/>
  <c r="I609" i="1"/>
  <c r="I27" i="1"/>
  <c r="I376" i="1"/>
  <c r="I160" i="1"/>
  <c r="I311" i="1"/>
  <c r="I458" i="1"/>
  <c r="I343" i="1"/>
  <c r="I247" i="1"/>
  <c r="I370" i="1"/>
  <c r="I482" i="1"/>
  <c r="I81" i="1"/>
  <c r="I375" i="1"/>
  <c r="I5" i="1"/>
  <c r="I141" i="1"/>
  <c r="J247" i="1"/>
  <c r="K613" i="1"/>
  <c r="J569" i="1"/>
  <c r="J479" i="1"/>
  <c r="J621" i="1"/>
  <c r="J351" i="1"/>
  <c r="J139" i="1"/>
  <c r="J620" i="1"/>
  <c r="J46" i="1"/>
  <c r="J50" i="1"/>
  <c r="J334" i="1"/>
  <c r="J629" i="1"/>
  <c r="J315" i="1"/>
  <c r="J174" i="1"/>
  <c r="J91" i="1"/>
  <c r="J70" i="1"/>
  <c r="J279" i="1"/>
  <c r="J599" i="1"/>
  <c r="J607" i="1"/>
  <c r="J309" i="1"/>
  <c r="J568" i="1"/>
  <c r="J349" i="1"/>
  <c r="J159" i="1"/>
  <c r="J313" i="1"/>
  <c r="J65" i="1"/>
  <c r="J37" i="1"/>
  <c r="J325" i="1"/>
  <c r="J357" i="1"/>
  <c r="J270" i="1"/>
  <c r="J542" i="1"/>
  <c r="J319" i="1"/>
  <c r="J538" i="1"/>
  <c r="J26" i="1"/>
  <c r="J253" i="1"/>
  <c r="J64" i="1"/>
  <c r="J8" i="1"/>
  <c r="J140" i="1"/>
  <c r="J19" i="1"/>
  <c r="J353" i="1"/>
  <c r="J117" i="1"/>
  <c r="J58" i="1"/>
  <c r="J324" i="1"/>
  <c r="J292" i="1"/>
  <c r="J583" i="1"/>
  <c r="J335" i="1"/>
  <c r="J301" i="1"/>
  <c r="J82" i="1"/>
  <c r="J290" i="1"/>
  <c r="J67" i="1"/>
  <c r="J454" i="1"/>
  <c r="J52" i="1"/>
  <c r="J193" i="1"/>
  <c r="J556" i="1"/>
  <c r="J443" i="1"/>
  <c r="J563" i="1"/>
  <c r="J573" i="1"/>
  <c r="J470" i="1"/>
  <c r="J624" i="1"/>
  <c r="J541" i="1"/>
  <c r="J252" i="1"/>
  <c r="J288" i="1"/>
  <c r="J69" i="1"/>
  <c r="J424" i="1"/>
  <c r="J552" i="1"/>
  <c r="J336" i="1"/>
  <c r="J471" i="1"/>
  <c r="J529" i="1"/>
  <c r="J227" i="1"/>
  <c r="J249" i="1"/>
  <c r="J242" i="1"/>
  <c r="J148" i="1"/>
  <c r="J489" i="1"/>
  <c r="J88" i="1"/>
  <c r="J387" i="1"/>
  <c r="J311" i="1"/>
  <c r="J109" i="1"/>
  <c r="J352" i="1"/>
  <c r="J220" i="1"/>
  <c r="J498" i="1"/>
  <c r="J545" i="1"/>
  <c r="J68" i="1"/>
  <c r="J535" i="1"/>
  <c r="J95" i="1"/>
  <c r="J90" i="1"/>
  <c r="J570" i="1"/>
  <c r="J87" i="1"/>
  <c r="J558" i="1"/>
  <c r="J316" i="1"/>
  <c r="J389" i="1"/>
  <c r="J285" i="1"/>
  <c r="J175" i="1"/>
  <c r="J251" i="1"/>
  <c r="J575" i="1"/>
  <c r="J327" i="1"/>
  <c r="J328" i="1"/>
  <c r="J211" i="1"/>
  <c r="J89" i="1"/>
  <c r="J149" i="1"/>
  <c r="J444" i="1"/>
  <c r="J321" i="1"/>
  <c r="J116" i="1"/>
  <c r="J486" i="1"/>
  <c r="J73" i="1"/>
  <c r="J98" i="1"/>
  <c r="J168" i="1"/>
  <c r="J585" i="1"/>
  <c r="J66" i="1"/>
  <c r="J205" i="1"/>
  <c r="J559" i="1"/>
  <c r="J31" i="1"/>
  <c r="J591" i="1"/>
  <c r="J123" i="1"/>
  <c r="J579" i="1"/>
  <c r="J439" i="1"/>
  <c r="J25" i="1"/>
  <c r="J437" i="1"/>
  <c r="J126" i="1"/>
  <c r="J125" i="1"/>
  <c r="J447" i="1"/>
  <c r="J611" i="1"/>
  <c r="J45" i="1"/>
  <c r="J302" i="1"/>
  <c r="J329" i="1"/>
  <c r="J504" i="1"/>
  <c r="J431" i="1"/>
  <c r="J320" i="1"/>
  <c r="J238" i="1"/>
  <c r="J101" i="1"/>
  <c r="J525" i="1"/>
  <c r="J24" i="1"/>
  <c r="J248" i="1"/>
  <c r="J271" i="1"/>
  <c r="J590" i="1"/>
  <c r="J221" i="1"/>
  <c r="J258" i="1"/>
  <c r="J610" i="1"/>
  <c r="J42" i="1"/>
  <c r="J562" i="1"/>
  <c r="J286" i="1"/>
  <c r="J564" i="1"/>
  <c r="J464" i="1"/>
  <c r="J412" i="1"/>
  <c r="J414" i="1"/>
  <c r="J499" i="1"/>
  <c r="J337" i="1"/>
  <c r="J567" i="1"/>
  <c r="J524" i="1"/>
  <c r="J274" i="1"/>
  <c r="J612" i="1"/>
  <c r="J413" i="1"/>
  <c r="J543" i="1"/>
  <c r="J213" i="1"/>
  <c r="J150" i="1"/>
  <c r="J136" i="1"/>
  <c r="J518" i="1"/>
  <c r="J308" i="1"/>
  <c r="J588" i="1"/>
  <c r="J521" i="1"/>
  <c r="J265" i="1"/>
  <c r="J204" i="1"/>
  <c r="J630" i="1"/>
  <c r="J467" i="1"/>
  <c r="J35" i="1"/>
  <c r="J600" i="1"/>
  <c r="J422" i="1"/>
  <c r="J310" i="1"/>
  <c r="J10" i="1"/>
  <c r="J623" i="1"/>
  <c r="J397" i="1"/>
  <c r="J257" i="1"/>
  <c r="J618" i="1"/>
  <c r="J28" i="1"/>
  <c r="J107" i="1"/>
  <c r="J597" i="1"/>
  <c r="J161" i="1"/>
  <c r="J137" i="1"/>
  <c r="J622" i="1"/>
  <c r="J560" i="1"/>
  <c r="J386" i="1"/>
  <c r="J399" i="1"/>
  <c r="J527" i="1"/>
  <c r="J445" i="1"/>
  <c r="J548" i="1"/>
  <c r="J577" i="1"/>
  <c r="J182" i="1"/>
  <c r="J466" i="1"/>
  <c r="J493" i="1"/>
  <c r="J155" i="1"/>
  <c r="J61" i="1"/>
  <c r="J584" i="1"/>
  <c r="J212" i="1"/>
  <c r="J452" i="1"/>
  <c r="J418" i="1"/>
  <c r="J459" i="1"/>
  <c r="J531" i="1"/>
  <c r="J246" i="1"/>
  <c r="J561" i="1"/>
  <c r="J453" i="1"/>
  <c r="J163" i="1"/>
  <c r="J425" i="1"/>
  <c r="J474" i="1"/>
  <c r="J388" i="1"/>
  <c r="J555" i="1"/>
  <c r="J364" i="1"/>
  <c r="J275" i="1"/>
  <c r="J44" i="1"/>
  <c r="J530" i="1"/>
  <c r="J586" i="1"/>
  <c r="J48" i="1"/>
  <c r="J268" i="1"/>
  <c r="J57" i="1"/>
  <c r="J331" i="1"/>
  <c r="J99" i="1"/>
  <c r="J277" i="1"/>
  <c r="J506" i="1"/>
  <c r="J333" i="1"/>
  <c r="J547" i="1"/>
  <c r="J603" i="1"/>
  <c r="J93" i="1"/>
  <c r="J173" i="1"/>
  <c r="J224" i="1"/>
  <c r="J33" i="1"/>
  <c r="J513" i="1"/>
  <c r="J343" i="1"/>
  <c r="J528" i="1"/>
  <c r="J407" i="1"/>
  <c r="J400" i="1"/>
  <c r="J409" i="1"/>
  <c r="J469" i="1"/>
  <c r="J119" i="1"/>
  <c r="J53" i="1"/>
  <c r="J305" i="1"/>
  <c r="J180" i="1"/>
  <c r="J490" i="1"/>
  <c r="J312" i="1"/>
  <c r="J534" i="1"/>
  <c r="J354" i="1"/>
  <c r="J472" i="1"/>
  <c r="J402" i="1"/>
  <c r="J355" i="1"/>
  <c r="J609" i="1"/>
  <c r="J427" i="1"/>
  <c r="J157" i="1"/>
  <c r="J134" i="1"/>
  <c r="J536" i="1"/>
  <c r="J154" i="1"/>
  <c r="J505" i="1"/>
  <c r="J450" i="1"/>
  <c r="J455" i="1"/>
  <c r="J473" i="1"/>
  <c r="J595" i="1"/>
  <c r="J62" i="1"/>
  <c r="J130" i="1"/>
  <c r="J346" i="1"/>
  <c r="J398" i="1"/>
  <c r="J605" i="1"/>
  <c r="J523" i="1"/>
  <c r="J223" i="1"/>
  <c r="J632" i="1"/>
  <c r="J124" i="1"/>
  <c r="J207" i="1"/>
  <c r="J411" i="1"/>
  <c r="J297" i="1"/>
  <c r="J372" i="1"/>
  <c r="J501" i="1"/>
  <c r="J272" i="1"/>
  <c r="J378" i="1"/>
  <c r="J572" i="1"/>
  <c r="J487" i="1"/>
  <c r="J423" i="1"/>
  <c r="J520" i="1"/>
  <c r="J449" i="1"/>
  <c r="J108" i="1"/>
  <c r="J628" i="1"/>
  <c r="J465" i="1"/>
  <c r="J27" i="1"/>
  <c r="J49" i="1"/>
  <c r="J100" i="1"/>
  <c r="J428" i="1"/>
  <c r="J576" i="1"/>
  <c r="J260" i="1"/>
  <c r="J426" i="1"/>
  <c r="J362" i="1"/>
  <c r="J94" i="1"/>
  <c r="J374" i="1"/>
  <c r="J502" i="1"/>
  <c r="J63" i="1"/>
  <c r="J581" i="1"/>
  <c r="J421" i="1"/>
  <c r="J196" i="1"/>
  <c r="J549" i="1"/>
  <c r="J420" i="1"/>
  <c r="J12" i="1"/>
  <c r="J203" i="1"/>
  <c r="J210" i="1"/>
  <c r="J392" i="1"/>
  <c r="J169" i="1"/>
  <c r="J500" i="1"/>
  <c r="J122" i="1"/>
  <c r="J128" i="1"/>
  <c r="J511" i="1"/>
  <c r="J269" i="1"/>
  <c r="J519" i="1"/>
  <c r="J236" i="1"/>
  <c r="J615" i="1"/>
  <c r="J522" i="1"/>
  <c r="J80" i="1"/>
  <c r="J480" i="1"/>
  <c r="J406" i="1"/>
  <c r="J625" i="1"/>
  <c r="J281" i="1"/>
  <c r="J606" i="1"/>
  <c r="J86" i="1"/>
  <c r="J156" i="1"/>
  <c r="J152" i="1"/>
  <c r="J483" i="1"/>
  <c r="J539" i="1"/>
  <c r="J434" i="1"/>
  <c r="J565" i="1"/>
  <c r="J92" i="1"/>
  <c r="J394" i="1"/>
  <c r="J209" i="1"/>
  <c r="J526" i="1"/>
  <c r="J254" i="1"/>
  <c r="J266" i="1"/>
  <c r="J206" i="1"/>
  <c r="J512" i="1"/>
  <c r="J304" i="1"/>
  <c r="J314" i="1"/>
  <c r="J228" i="1"/>
  <c r="J592" i="1"/>
  <c r="J144" i="1"/>
  <c r="J115" i="1"/>
  <c r="J475" i="1"/>
  <c r="J403" i="1"/>
  <c r="J587" i="1"/>
  <c r="J79" i="1"/>
  <c r="J77" i="1"/>
  <c r="J440" i="1"/>
  <c r="J229" i="1"/>
  <c r="J317" i="1"/>
  <c r="J419" i="1"/>
  <c r="J259" i="1"/>
  <c r="J429" i="1"/>
  <c r="J460" i="1"/>
  <c r="J133" i="1"/>
  <c r="J29" i="1"/>
  <c r="J197" i="1"/>
  <c r="J550" i="1"/>
  <c r="J488" i="1"/>
  <c r="J448" i="1"/>
  <c r="J373" i="1"/>
  <c r="J208" i="1"/>
  <c r="J341" i="1"/>
  <c r="J481" i="1"/>
  <c r="J589" i="1"/>
  <c r="J84" i="1"/>
  <c r="J482" i="1"/>
  <c r="J458" i="1"/>
  <c r="J326" i="1"/>
  <c r="J366" i="1"/>
  <c r="J195" i="1"/>
  <c r="J299" i="1"/>
  <c r="J267" i="1"/>
  <c r="J30" i="1"/>
  <c r="J533" i="1"/>
  <c r="J222" i="1"/>
  <c r="J514" i="1"/>
  <c r="J383" i="1"/>
  <c r="J164" i="1"/>
  <c r="J515" i="1"/>
  <c r="J350" i="1"/>
  <c r="J578" i="1"/>
  <c r="J485" i="1"/>
  <c r="J596" i="1"/>
  <c r="J162" i="1"/>
  <c r="J183" i="1"/>
  <c r="J60" i="1"/>
  <c r="J369" i="1"/>
  <c r="J83" i="1"/>
  <c r="J218" i="1"/>
  <c r="J145" i="1"/>
  <c r="J580" i="1"/>
  <c r="J217" i="1"/>
  <c r="J276" i="1"/>
  <c r="J283" i="1"/>
  <c r="J78" i="1"/>
  <c r="J298" i="1"/>
  <c r="J385" i="1"/>
  <c r="J280" i="1"/>
  <c r="J462" i="1"/>
  <c r="J468" i="1"/>
  <c r="J110" i="1"/>
  <c r="J619" i="1"/>
  <c r="J170" i="1"/>
  <c r="J508" i="1"/>
  <c r="J503" i="1"/>
  <c r="J456" i="1"/>
  <c r="J367" i="1"/>
  <c r="J185" i="1"/>
  <c r="J106" i="1"/>
  <c r="J282" i="1"/>
  <c r="J171" i="1"/>
  <c r="J127" i="1"/>
  <c r="J36" i="1"/>
  <c r="J131" i="1"/>
  <c r="J368" i="1"/>
  <c r="J216" i="1"/>
  <c r="J72" i="1"/>
  <c r="J239" i="1"/>
  <c r="J160" i="1"/>
  <c r="J318" i="1"/>
  <c r="J348" i="1"/>
  <c r="J393" i="1"/>
  <c r="J75" i="1"/>
  <c r="J147" i="1"/>
  <c r="J492" i="1"/>
  <c r="J509" i="1"/>
  <c r="J356" i="1"/>
  <c r="J438" i="1"/>
  <c r="J71" i="1"/>
  <c r="J85" i="1"/>
  <c r="J138" i="1"/>
  <c r="J401" i="1"/>
  <c r="J451" i="1"/>
  <c r="J287" i="1"/>
  <c r="J255" i="1"/>
  <c r="J432" i="1"/>
  <c r="J262" i="1"/>
  <c r="J219" i="1"/>
  <c r="J186" i="1"/>
  <c r="J51" i="1"/>
  <c r="J22" i="1"/>
  <c r="J551" i="1"/>
  <c r="J250" i="1"/>
  <c r="J54" i="1"/>
  <c r="J594" i="1"/>
  <c r="J167" i="1"/>
  <c r="J332" i="1"/>
  <c r="J382" i="1"/>
  <c r="J146" i="1"/>
  <c r="J616" i="1"/>
  <c r="J97" i="1"/>
  <c r="J363" i="1"/>
  <c r="J532" i="1"/>
  <c r="J20" i="1"/>
  <c r="J291" i="1"/>
  <c r="J604" i="1"/>
  <c r="J396" i="1"/>
  <c r="J192" i="1"/>
  <c r="J18" i="1"/>
  <c r="J43" i="1"/>
  <c r="J546" i="1"/>
  <c r="J120" i="1"/>
  <c r="J417" i="1"/>
  <c r="J330" i="1"/>
  <c r="J476" i="1"/>
  <c r="J442" i="1"/>
  <c r="J273" i="1"/>
  <c r="J263" i="1"/>
  <c r="J306" i="1"/>
  <c r="J408" i="1"/>
  <c r="J226" i="1"/>
  <c r="J516" i="1"/>
  <c r="J415" i="1"/>
  <c r="J602" i="1"/>
  <c r="J129" i="1"/>
  <c r="J347" i="1"/>
  <c r="J484" i="1"/>
  <c r="J416" i="1"/>
  <c r="J16" i="1"/>
  <c r="J303" i="1"/>
  <c r="J613" i="1"/>
  <c r="J284" i="1"/>
  <c r="J554" i="1"/>
  <c r="J243" i="1"/>
  <c r="J240" i="1"/>
  <c r="J544" i="1"/>
  <c r="J571" i="1"/>
  <c r="J633" i="1"/>
  <c r="J494" i="1"/>
  <c r="J153" i="1"/>
  <c r="J593" i="1"/>
  <c r="J189" i="1"/>
  <c r="J264" i="1"/>
  <c r="J261" i="1"/>
  <c r="J491" i="1"/>
  <c r="J165" i="1"/>
  <c r="J40" i="1"/>
  <c r="J360" i="1"/>
  <c r="J289" i="1"/>
  <c r="J74" i="1"/>
  <c r="J342" i="1"/>
  <c r="J370" i="1"/>
  <c r="J39" i="1"/>
  <c r="J614" i="1"/>
  <c r="J433" i="1"/>
  <c r="J7" i="1"/>
  <c r="J188" i="1"/>
  <c r="J41" i="1"/>
  <c r="J225" i="1"/>
  <c r="J384" i="1"/>
  <c r="J184" i="1"/>
  <c r="J566" i="1"/>
  <c r="J495" i="1"/>
  <c r="J507" i="1"/>
  <c r="J553" i="1"/>
  <c r="J96" i="1"/>
  <c r="J102" i="1"/>
  <c r="J245" i="1"/>
  <c r="J47" i="1"/>
  <c r="J457" i="1"/>
  <c r="J517" i="1"/>
  <c r="J361" i="1"/>
  <c r="J478" i="1"/>
  <c r="J55" i="1"/>
  <c r="J510" i="1"/>
  <c r="J344" i="1"/>
  <c r="J405" i="1"/>
  <c r="J172" i="1"/>
  <c r="J608" i="1"/>
  <c r="J617" i="1"/>
  <c r="J132" i="1"/>
  <c r="J345" i="1"/>
  <c r="J300" i="1"/>
  <c r="J166" i="1"/>
  <c r="J232" i="1"/>
  <c r="J178" i="1"/>
  <c r="J540" i="1"/>
  <c r="J187" i="1"/>
  <c r="J214" i="1"/>
  <c r="J278" i="1"/>
  <c r="J17" i="1"/>
  <c r="J294" i="1"/>
  <c r="J11" i="1"/>
  <c r="J627" i="1"/>
  <c r="J404" i="1"/>
  <c r="J391" i="1"/>
  <c r="J104" i="1"/>
  <c r="J497" i="1"/>
  <c r="J322" i="1"/>
  <c r="J34" i="1"/>
  <c r="J231" i="1"/>
  <c r="J244" i="1"/>
  <c r="J574" i="1"/>
  <c r="J105" i="1"/>
  <c r="J323" i="1"/>
  <c r="J111" i="1"/>
  <c r="J230" i="1"/>
  <c r="J430" i="1"/>
  <c r="J237" i="1"/>
  <c r="J390" i="1"/>
  <c r="J143" i="1"/>
  <c r="J59" i="1"/>
  <c r="J114" i="1"/>
  <c r="J381" i="1"/>
  <c r="J112" i="1"/>
  <c r="J358" i="1"/>
  <c r="J6" i="1"/>
  <c r="J81" i="1"/>
  <c r="J113" i="1"/>
  <c r="J601" i="1"/>
  <c r="J198" i="1"/>
  <c r="J141" i="1"/>
  <c r="J338" i="1"/>
  <c r="J371" i="1"/>
  <c r="J626" i="1"/>
  <c r="J446" i="1"/>
  <c r="J557" i="1"/>
  <c r="J9" i="1"/>
  <c r="J2" i="1"/>
  <c r="J200" i="1"/>
  <c r="J496" i="1"/>
  <c r="J5" i="1"/>
  <c r="J142" i="1"/>
  <c r="J194" i="1"/>
  <c r="J375" i="1"/>
  <c r="J461" i="1"/>
  <c r="J293" i="1"/>
  <c r="J32" i="1"/>
  <c r="J340" i="1"/>
  <c r="J295" i="1"/>
  <c r="J158" i="1"/>
  <c r="J256" i="1"/>
  <c r="J380" i="1"/>
  <c r="J234" i="1"/>
  <c r="J215" i="1"/>
  <c r="J118" i="1"/>
  <c r="J463" i="1"/>
  <c r="J410" i="1"/>
  <c r="J435" i="1"/>
  <c r="J379" i="1"/>
  <c r="J307" i="1"/>
  <c r="J241" i="1"/>
  <c r="J15" i="1"/>
  <c r="J477" i="1"/>
  <c r="J395" i="1"/>
  <c r="J151" i="1"/>
  <c r="J3" i="1"/>
  <c r="J190" i="1"/>
  <c r="J436" i="1"/>
  <c r="J377" i="1"/>
  <c r="J296" i="1"/>
  <c r="J339" i="1"/>
  <c r="J13" i="1"/>
  <c r="J179" i="1"/>
  <c r="J21" i="1"/>
  <c r="J235" i="1"/>
  <c r="J582" i="1"/>
  <c r="J598" i="1"/>
  <c r="J201" i="1"/>
  <c r="J233" i="1"/>
  <c r="J76" i="1"/>
  <c r="J14" i="1"/>
  <c r="J4" i="1"/>
  <c r="J177" i="1"/>
  <c r="J537" i="1"/>
  <c r="J202" i="1"/>
  <c r="J376" i="1"/>
  <c r="J38" i="1"/>
  <c r="J359" i="1"/>
  <c r="J23" i="1"/>
  <c r="J365" i="1"/>
  <c r="J199" i="1"/>
  <c r="J441" i="1"/>
  <c r="J191" i="1"/>
  <c r="J176" i="1"/>
  <c r="J631" i="1"/>
  <c r="J181" i="1"/>
  <c r="J135" i="1"/>
  <c r="J103" i="1"/>
  <c r="J121" i="1"/>
  <c r="J56" i="1"/>
  <c r="G569" i="1"/>
  <c r="G479" i="1"/>
  <c r="G621" i="1"/>
  <c r="G351" i="1"/>
  <c r="G139" i="1"/>
  <c r="G620" i="1"/>
  <c r="G46" i="1"/>
  <c r="G50" i="1"/>
  <c r="G334" i="1"/>
  <c r="G629" i="1"/>
  <c r="G315" i="1"/>
  <c r="G174" i="1"/>
  <c r="G91" i="1"/>
  <c r="G70" i="1"/>
  <c r="G279" i="1"/>
  <c r="G599" i="1"/>
  <c r="G607" i="1"/>
  <c r="G309" i="1"/>
  <c r="G568" i="1"/>
  <c r="G349" i="1"/>
  <c r="G159" i="1"/>
  <c r="G313" i="1"/>
  <c r="G65" i="1"/>
  <c r="G37" i="1"/>
  <c r="G247" i="1"/>
  <c r="G325" i="1"/>
  <c r="G357" i="1"/>
  <c r="G270" i="1"/>
  <c r="G542" i="1"/>
  <c r="G319" i="1"/>
  <c r="G538" i="1"/>
  <c r="G26" i="1"/>
  <c r="G253" i="1"/>
  <c r="G64" i="1"/>
  <c r="G8" i="1"/>
  <c r="G140" i="1"/>
  <c r="G19" i="1"/>
  <c r="G353" i="1"/>
  <c r="G117" i="1"/>
  <c r="G58" i="1"/>
  <c r="G324" i="1"/>
  <c r="G292" i="1"/>
  <c r="G583" i="1"/>
  <c r="G335" i="1"/>
  <c r="G301" i="1"/>
  <c r="G82" i="1"/>
  <c r="G290" i="1"/>
  <c r="G67" i="1"/>
  <c r="G454" i="1"/>
  <c r="G52" i="1"/>
  <c r="G193" i="1"/>
  <c r="G556" i="1"/>
  <c r="G443" i="1"/>
  <c r="G563" i="1"/>
  <c r="G573" i="1"/>
  <c r="G470" i="1"/>
  <c r="G624" i="1"/>
  <c r="G541" i="1"/>
  <c r="G252" i="1"/>
  <c r="G288" i="1"/>
  <c r="G69" i="1"/>
  <c r="G424" i="1"/>
  <c r="G552" i="1"/>
  <c r="G336" i="1"/>
  <c r="G471" i="1"/>
  <c r="G529" i="1"/>
  <c r="G227" i="1"/>
  <c r="G249" i="1"/>
  <c r="G242" i="1"/>
  <c r="G148" i="1"/>
  <c r="G489" i="1"/>
  <c r="G88" i="1"/>
  <c r="G387" i="1"/>
  <c r="G311" i="1"/>
  <c r="G109" i="1"/>
  <c r="G352" i="1"/>
  <c r="G220" i="1"/>
  <c r="G498" i="1"/>
  <c r="G545" i="1"/>
  <c r="G68" i="1"/>
  <c r="G535" i="1"/>
  <c r="G95" i="1"/>
  <c r="G90" i="1"/>
  <c r="G570" i="1"/>
  <c r="G87" i="1"/>
  <c r="G558" i="1"/>
  <c r="G316" i="1"/>
  <c r="G389" i="1"/>
  <c r="G285" i="1"/>
  <c r="G175" i="1"/>
  <c r="G251" i="1"/>
  <c r="G575" i="1"/>
  <c r="G327" i="1"/>
  <c r="G328" i="1"/>
  <c r="G211" i="1"/>
  <c r="G89" i="1"/>
  <c r="G149" i="1"/>
  <c r="G444" i="1"/>
  <c r="G321" i="1"/>
  <c r="G116" i="1"/>
  <c r="G486" i="1"/>
  <c r="G73" i="1"/>
  <c r="G98" i="1"/>
  <c r="G168" i="1"/>
  <c r="G585" i="1"/>
  <c r="G66" i="1"/>
  <c r="G205" i="1"/>
  <c r="G559" i="1"/>
  <c r="G31" i="1"/>
  <c r="G591" i="1"/>
  <c r="G123" i="1"/>
  <c r="G579" i="1"/>
  <c r="G439" i="1"/>
  <c r="G25" i="1"/>
  <c r="G437" i="1"/>
  <c r="G126" i="1"/>
  <c r="G125" i="1"/>
  <c r="G447" i="1"/>
  <c r="G611" i="1"/>
  <c r="G45" i="1"/>
  <c r="G302" i="1"/>
  <c r="G329" i="1"/>
  <c r="G504" i="1"/>
  <c r="G431" i="1"/>
  <c r="G320" i="1"/>
  <c r="G238" i="1"/>
  <c r="G101" i="1"/>
  <c r="G525" i="1"/>
  <c r="G24" i="1"/>
  <c r="G248" i="1"/>
  <c r="G271" i="1"/>
  <c r="G590" i="1"/>
  <c r="G221" i="1"/>
  <c r="G258" i="1"/>
  <c r="G610" i="1"/>
  <c r="G42" i="1"/>
  <c r="G562" i="1"/>
  <c r="G286" i="1"/>
  <c r="G564" i="1"/>
  <c r="G464" i="1"/>
  <c r="G412" i="1"/>
  <c r="G414" i="1"/>
  <c r="G499" i="1"/>
  <c r="G337" i="1"/>
  <c r="G567" i="1"/>
  <c r="G524" i="1"/>
  <c r="G274" i="1"/>
  <c r="G612" i="1"/>
  <c r="G413" i="1"/>
  <c r="G543" i="1"/>
  <c r="G213" i="1"/>
  <c r="G150" i="1"/>
  <c r="G136" i="1"/>
  <c r="G518" i="1"/>
  <c r="G308" i="1"/>
  <c r="G588" i="1"/>
  <c r="G521" i="1"/>
  <c r="G265" i="1"/>
  <c r="G204" i="1"/>
  <c r="G630" i="1"/>
  <c r="G467" i="1"/>
  <c r="G35" i="1"/>
  <c r="G600" i="1"/>
  <c r="G422" i="1"/>
  <c r="G310" i="1"/>
  <c r="G10" i="1"/>
  <c r="G623" i="1"/>
  <c r="G397" i="1"/>
  <c r="G257" i="1"/>
  <c r="G618" i="1"/>
  <c r="G28" i="1"/>
  <c r="G107" i="1"/>
  <c r="G597" i="1"/>
  <c r="G161" i="1"/>
  <c r="G137" i="1"/>
  <c r="G622" i="1"/>
  <c r="G560" i="1"/>
  <c r="G386" i="1"/>
  <c r="G399" i="1"/>
  <c r="G527" i="1"/>
  <c r="G445" i="1"/>
  <c r="G548" i="1"/>
  <c r="G577" i="1"/>
  <c r="G182" i="1"/>
  <c r="G466" i="1"/>
  <c r="G493" i="1"/>
  <c r="G155" i="1"/>
  <c r="G61" i="1"/>
  <c r="G584" i="1"/>
  <c r="G212" i="1"/>
  <c r="G452" i="1"/>
  <c r="G418" i="1"/>
  <c r="G459" i="1"/>
  <c r="G531" i="1"/>
  <c r="G246" i="1"/>
  <c r="G561" i="1"/>
  <c r="G453" i="1"/>
  <c r="G163" i="1"/>
  <c r="G425" i="1"/>
  <c r="G474" i="1"/>
  <c r="G388" i="1"/>
  <c r="G555" i="1"/>
  <c r="G364" i="1"/>
  <c r="G275" i="1"/>
  <c r="G44" i="1"/>
  <c r="G530" i="1"/>
  <c r="G586" i="1"/>
  <c r="G48" i="1"/>
  <c r="G268" i="1"/>
  <c r="G57" i="1"/>
  <c r="G331" i="1"/>
  <c r="G99" i="1"/>
  <c r="G277" i="1"/>
  <c r="G506" i="1"/>
  <c r="G333" i="1"/>
  <c r="G547" i="1"/>
  <c r="G603" i="1"/>
  <c r="G93" i="1"/>
  <c r="G173" i="1"/>
  <c r="G224" i="1"/>
  <c r="G33" i="1"/>
  <c r="G513" i="1"/>
  <c r="G343" i="1"/>
  <c r="G528" i="1"/>
  <c r="G407" i="1"/>
  <c r="G400" i="1"/>
  <c r="G409" i="1"/>
  <c r="G469" i="1"/>
  <c r="G119" i="1"/>
  <c r="G53" i="1"/>
  <c r="G305" i="1"/>
  <c r="G180" i="1"/>
  <c r="G490" i="1"/>
  <c r="G312" i="1"/>
  <c r="G534" i="1"/>
  <c r="G354" i="1"/>
  <c r="G472" i="1"/>
  <c r="G402" i="1"/>
  <c r="G355" i="1"/>
  <c r="G609" i="1"/>
  <c r="G427" i="1"/>
  <c r="G157" i="1"/>
  <c r="G134" i="1"/>
  <c r="G536" i="1"/>
  <c r="G154" i="1"/>
  <c r="G505" i="1"/>
  <c r="G450" i="1"/>
  <c r="G455" i="1"/>
  <c r="G473" i="1"/>
  <c r="G595" i="1"/>
  <c r="G62" i="1"/>
  <c r="G130" i="1"/>
  <c r="G346" i="1"/>
  <c r="G398" i="1"/>
  <c r="G605" i="1"/>
  <c r="G523" i="1"/>
  <c r="G223" i="1"/>
  <c r="G632" i="1"/>
  <c r="G124" i="1"/>
  <c r="G207" i="1"/>
  <c r="G411" i="1"/>
  <c r="G297" i="1"/>
  <c r="G372" i="1"/>
  <c r="G501" i="1"/>
  <c r="G272" i="1"/>
  <c r="G378" i="1"/>
  <c r="G572" i="1"/>
  <c r="G487" i="1"/>
  <c r="G423" i="1"/>
  <c r="G520" i="1"/>
  <c r="G449" i="1"/>
  <c r="G108" i="1"/>
  <c r="G628" i="1"/>
  <c r="G465" i="1"/>
  <c r="G27" i="1"/>
  <c r="G49" i="1"/>
  <c r="G100" i="1"/>
  <c r="G428" i="1"/>
  <c r="G576" i="1"/>
  <c r="G260" i="1"/>
  <c r="G426" i="1"/>
  <c r="G362" i="1"/>
  <c r="G94" i="1"/>
  <c r="G374" i="1"/>
  <c r="G502" i="1"/>
  <c r="G63" i="1"/>
  <c r="G581" i="1"/>
  <c r="G421" i="1"/>
  <c r="G196" i="1"/>
  <c r="G549" i="1"/>
  <c r="G420" i="1"/>
  <c r="G12" i="1"/>
  <c r="G203" i="1"/>
  <c r="G210" i="1"/>
  <c r="G392" i="1"/>
  <c r="G169" i="1"/>
  <c r="G500" i="1"/>
  <c r="G122" i="1"/>
  <c r="G128" i="1"/>
  <c r="G511" i="1"/>
  <c r="G269" i="1"/>
  <c r="G519" i="1"/>
  <c r="G236" i="1"/>
  <c r="G615" i="1"/>
  <c r="G522" i="1"/>
  <c r="G80" i="1"/>
  <c r="G480" i="1"/>
  <c r="G406" i="1"/>
  <c r="G625" i="1"/>
  <c r="G281" i="1"/>
  <c r="G606" i="1"/>
  <c r="G86" i="1"/>
  <c r="G156" i="1"/>
  <c r="G152" i="1"/>
  <c r="G483" i="1"/>
  <c r="G539" i="1"/>
  <c r="G434" i="1"/>
  <c r="G565" i="1"/>
  <c r="G92" i="1"/>
  <c r="G394" i="1"/>
  <c r="G209" i="1"/>
  <c r="G526" i="1"/>
  <c r="G254" i="1"/>
  <c r="G266" i="1"/>
  <c r="G206" i="1"/>
  <c r="G512" i="1"/>
  <c r="G304" i="1"/>
  <c r="G314" i="1"/>
  <c r="G228" i="1"/>
  <c r="G592" i="1"/>
  <c r="G144" i="1"/>
  <c r="G115" i="1"/>
  <c r="G475" i="1"/>
  <c r="G403" i="1"/>
  <c r="G587" i="1"/>
  <c r="G79" i="1"/>
  <c r="G77" i="1"/>
  <c r="G440" i="1"/>
  <c r="G229" i="1"/>
  <c r="G317" i="1"/>
  <c r="G419" i="1"/>
  <c r="G259" i="1"/>
  <c r="G429" i="1"/>
  <c r="G460" i="1"/>
  <c r="G133" i="1"/>
  <c r="G29" i="1"/>
  <c r="G197" i="1"/>
  <c r="G550" i="1"/>
  <c r="G488" i="1"/>
  <c r="G448" i="1"/>
  <c r="G373" i="1"/>
  <c r="G208" i="1"/>
  <c r="G341" i="1"/>
  <c r="G481" i="1"/>
  <c r="G589" i="1"/>
  <c r="G84" i="1"/>
  <c r="G482" i="1"/>
  <c r="G458" i="1"/>
  <c r="G326" i="1"/>
  <c r="G366" i="1"/>
  <c r="G195" i="1"/>
  <c r="G299" i="1"/>
  <c r="G267" i="1"/>
  <c r="G30" i="1"/>
  <c r="G533" i="1"/>
  <c r="G222" i="1"/>
  <c r="G514" i="1"/>
  <c r="G383" i="1"/>
  <c r="G164" i="1"/>
  <c r="G515" i="1"/>
  <c r="G350" i="1"/>
  <c r="G578" i="1"/>
  <c r="G485" i="1"/>
  <c r="G596" i="1"/>
  <c r="G162" i="1"/>
  <c r="G183" i="1"/>
  <c r="G60" i="1"/>
  <c r="G369" i="1"/>
  <c r="G83" i="1"/>
  <c r="G218" i="1"/>
  <c r="G145" i="1"/>
  <c r="G580" i="1"/>
  <c r="G217" i="1"/>
  <c r="G276" i="1"/>
  <c r="G283" i="1"/>
  <c r="G78" i="1"/>
  <c r="G298" i="1"/>
  <c r="G385" i="1"/>
  <c r="G280" i="1"/>
  <c r="G462" i="1"/>
  <c r="G468" i="1"/>
  <c r="G110" i="1"/>
  <c r="G619" i="1"/>
  <c r="G170" i="1"/>
  <c r="G508" i="1"/>
  <c r="G503" i="1"/>
  <c r="G456" i="1"/>
  <c r="G367" i="1"/>
  <c r="G185" i="1"/>
  <c r="G106" i="1"/>
  <c r="G282" i="1"/>
  <c r="G171" i="1"/>
  <c r="G127" i="1"/>
  <c r="G36" i="1"/>
  <c r="G131" i="1"/>
  <c r="G368" i="1"/>
  <c r="G216" i="1"/>
  <c r="G72" i="1"/>
  <c r="G239" i="1"/>
  <c r="G160" i="1"/>
  <c r="G318" i="1"/>
  <c r="G348" i="1"/>
  <c r="G393" i="1"/>
  <c r="G75" i="1"/>
  <c r="G147" i="1"/>
  <c r="G492" i="1"/>
  <c r="G509" i="1"/>
  <c r="G356" i="1"/>
  <c r="G438" i="1"/>
  <c r="G71" i="1"/>
  <c r="G85" i="1"/>
  <c r="G138" i="1"/>
  <c r="G401" i="1"/>
  <c r="G451" i="1"/>
  <c r="G287" i="1"/>
  <c r="G255" i="1"/>
  <c r="G432" i="1"/>
  <c r="G262" i="1"/>
  <c r="G219" i="1"/>
  <c r="G186" i="1"/>
  <c r="G51" i="1"/>
  <c r="G22" i="1"/>
  <c r="G551" i="1"/>
  <c r="G250" i="1"/>
  <c r="G54" i="1"/>
  <c r="G594" i="1"/>
  <c r="G167" i="1"/>
  <c r="G332" i="1"/>
  <c r="G382" i="1"/>
  <c r="G146" i="1"/>
  <c r="G616" i="1"/>
  <c r="G97" i="1"/>
  <c r="G363" i="1"/>
  <c r="G532" i="1"/>
  <c r="G20" i="1"/>
  <c r="G291" i="1"/>
  <c r="G604" i="1"/>
  <c r="G396" i="1"/>
  <c r="G192" i="1"/>
  <c r="G18" i="1"/>
  <c r="G43" i="1"/>
  <c r="G546" i="1"/>
  <c r="G120" i="1"/>
  <c r="G417" i="1"/>
  <c r="G330" i="1"/>
  <c r="G476" i="1"/>
  <c r="G442" i="1"/>
  <c r="G273" i="1"/>
  <c r="G263" i="1"/>
  <c r="G306" i="1"/>
  <c r="G408" i="1"/>
  <c r="G226" i="1"/>
  <c r="G516" i="1"/>
  <c r="G415" i="1"/>
  <c r="G602" i="1"/>
  <c r="G129" i="1"/>
  <c r="G347" i="1"/>
  <c r="G484" i="1"/>
  <c r="G416" i="1"/>
  <c r="G16" i="1"/>
  <c r="G303" i="1"/>
  <c r="G613" i="1"/>
  <c r="G284" i="1"/>
  <c r="G554" i="1"/>
  <c r="G243" i="1"/>
  <c r="G240" i="1"/>
  <c r="G544" i="1"/>
  <c r="G571" i="1"/>
  <c r="G633" i="1"/>
  <c r="G494" i="1"/>
  <c r="G153" i="1"/>
  <c r="G593" i="1"/>
  <c r="G189" i="1"/>
  <c r="G264" i="1"/>
  <c r="G261" i="1"/>
  <c r="G491" i="1"/>
  <c r="G165" i="1"/>
  <c r="G40" i="1"/>
  <c r="G360" i="1"/>
  <c r="G289" i="1"/>
  <c r="G74" i="1"/>
  <c r="G342" i="1"/>
  <c r="G370" i="1"/>
  <c r="G39" i="1"/>
  <c r="G614" i="1"/>
  <c r="G433" i="1"/>
  <c r="G7" i="1"/>
  <c r="G188" i="1"/>
  <c r="G41" i="1"/>
  <c r="G225" i="1"/>
  <c r="G384" i="1"/>
  <c r="G184" i="1"/>
  <c r="G566" i="1"/>
  <c r="G495" i="1"/>
  <c r="G507" i="1"/>
  <c r="G553" i="1"/>
  <c r="G96" i="1"/>
  <c r="G102" i="1"/>
  <c r="G245" i="1"/>
  <c r="G47" i="1"/>
  <c r="G457" i="1"/>
  <c r="G517" i="1"/>
  <c r="G361" i="1"/>
  <c r="G478" i="1"/>
  <c r="G55" i="1"/>
  <c r="G510" i="1"/>
  <c r="G344" i="1"/>
  <c r="G405" i="1"/>
  <c r="G172" i="1"/>
  <c r="G608" i="1"/>
  <c r="G617" i="1"/>
  <c r="G132" i="1"/>
  <c r="G345" i="1"/>
  <c r="G300" i="1"/>
  <c r="G166" i="1"/>
  <c r="G232" i="1"/>
  <c r="G178" i="1"/>
  <c r="G540" i="1"/>
  <c r="G187" i="1"/>
  <c r="G214" i="1"/>
  <c r="G278" i="1"/>
  <c r="G17" i="1"/>
  <c r="G294" i="1"/>
  <c r="G11" i="1"/>
  <c r="G627" i="1"/>
  <c r="G404" i="1"/>
  <c r="G391" i="1"/>
  <c r="G104" i="1"/>
  <c r="G497" i="1"/>
  <c r="G322" i="1"/>
  <c r="G34" i="1"/>
  <c r="G231" i="1"/>
  <c r="G244" i="1"/>
  <c r="G574" i="1"/>
  <c r="G105" i="1"/>
  <c r="G323" i="1"/>
  <c r="G111" i="1"/>
  <c r="G230" i="1"/>
  <c r="G430" i="1"/>
  <c r="G237" i="1"/>
  <c r="G390" i="1"/>
  <c r="G143" i="1"/>
  <c r="G59" i="1"/>
  <c r="G114" i="1"/>
  <c r="G381" i="1"/>
  <c r="G112" i="1"/>
  <c r="G358" i="1"/>
  <c r="G6" i="1"/>
  <c r="G81" i="1"/>
  <c r="G113" i="1"/>
  <c r="G601" i="1"/>
  <c r="G198" i="1"/>
  <c r="G141" i="1"/>
  <c r="G338" i="1"/>
  <c r="G371" i="1"/>
  <c r="G626" i="1"/>
  <c r="G446" i="1"/>
  <c r="G557" i="1"/>
  <c r="G9" i="1"/>
  <c r="G2" i="1"/>
  <c r="G200" i="1"/>
  <c r="G496" i="1"/>
  <c r="G5" i="1"/>
  <c r="G142" i="1"/>
  <c r="G194" i="1"/>
  <c r="G375" i="1"/>
  <c r="G461" i="1"/>
  <c r="G293" i="1"/>
  <c r="G32" i="1"/>
  <c r="G340" i="1"/>
  <c r="G295" i="1"/>
  <c r="G158" i="1"/>
  <c r="G256" i="1"/>
  <c r="G380" i="1"/>
  <c r="G234" i="1"/>
  <c r="G215" i="1"/>
  <c r="G118" i="1"/>
  <c r="G463" i="1"/>
  <c r="G410" i="1"/>
  <c r="G435" i="1"/>
  <c r="G379" i="1"/>
  <c r="G307" i="1"/>
  <c r="G241" i="1"/>
  <c r="G15" i="1"/>
  <c r="G477" i="1"/>
  <c r="G395" i="1"/>
  <c r="G151" i="1"/>
  <c r="G3" i="1"/>
  <c r="G190" i="1"/>
  <c r="G436" i="1"/>
  <c r="G377" i="1"/>
  <c r="G296" i="1"/>
  <c r="G339" i="1"/>
  <c r="G13" i="1"/>
  <c r="G179" i="1"/>
  <c r="G21" i="1"/>
  <c r="G235" i="1"/>
  <c r="G582" i="1"/>
  <c r="G598" i="1"/>
  <c r="G201" i="1"/>
  <c r="G233" i="1"/>
  <c r="G76" i="1"/>
  <c r="G14" i="1"/>
  <c r="G4" i="1"/>
  <c r="G177" i="1"/>
  <c r="G537" i="1"/>
  <c r="G202" i="1"/>
  <c r="G376" i="1"/>
  <c r="G38" i="1"/>
  <c r="G359" i="1"/>
  <c r="G23" i="1"/>
  <c r="G365" i="1"/>
  <c r="G199" i="1"/>
  <c r="G441" i="1"/>
  <c r="G191" i="1"/>
  <c r="G176" i="1"/>
  <c r="G631" i="1"/>
  <c r="G181" i="1"/>
  <c r="G135" i="1"/>
  <c r="G103" i="1"/>
  <c r="G121" i="1"/>
  <c r="G56" i="1"/>
  <c r="L286" i="1"/>
  <c r="L86" i="1"/>
  <c r="L328" i="1"/>
  <c r="L252" i="1"/>
  <c r="L251" i="1"/>
  <c r="L329" i="1"/>
  <c r="L353" i="1"/>
  <c r="L175" i="1"/>
  <c r="L587" i="1"/>
  <c r="L108" i="1"/>
  <c r="L140" i="1"/>
  <c r="L579" i="1"/>
  <c r="L464" i="1"/>
  <c r="L437" i="1"/>
  <c r="L583" i="1"/>
  <c r="L336" i="1"/>
  <c r="L258" i="1"/>
  <c r="L352" i="1"/>
  <c r="L572" i="1"/>
  <c r="L612" i="1"/>
  <c r="L576" i="1"/>
  <c r="L548" i="1"/>
  <c r="L301" i="1"/>
  <c r="L37" i="1"/>
  <c r="L31" i="1"/>
  <c r="L39" i="1"/>
  <c r="L249" i="1"/>
  <c r="L487" i="1"/>
  <c r="L434" i="1"/>
  <c r="L452" i="1"/>
  <c r="L527" i="1"/>
  <c r="L33" i="1"/>
  <c r="L182" i="1"/>
  <c r="L334" i="1"/>
  <c r="L308" i="1"/>
  <c r="L448" i="1"/>
  <c r="L257" i="1"/>
  <c r="L488" i="1"/>
  <c r="L330" i="1"/>
  <c r="L283" i="1"/>
  <c r="L546" i="1"/>
  <c r="L523" i="1"/>
  <c r="L289" i="1"/>
  <c r="L453" i="1"/>
  <c r="L137" i="1"/>
  <c r="L327" i="1"/>
  <c r="L221" i="1"/>
  <c r="L188" i="1"/>
  <c r="L49" i="1"/>
  <c r="L157" i="1"/>
  <c r="L613" i="1"/>
  <c r="L125" i="1"/>
  <c r="L85" i="1"/>
  <c r="L423" i="1"/>
  <c r="L126" i="1"/>
  <c r="L77" i="1"/>
  <c r="L88" i="1"/>
  <c r="L433" i="1"/>
  <c r="L90" i="1"/>
  <c r="L600" i="1"/>
  <c r="L430" i="1"/>
  <c r="L305" i="1"/>
  <c r="L501" i="1"/>
  <c r="L347" i="1"/>
  <c r="L300" i="1"/>
  <c r="L250" i="1"/>
  <c r="L272" i="1"/>
  <c r="L185" i="1"/>
  <c r="L47" i="1"/>
  <c r="L374" i="1"/>
  <c r="L351" i="1"/>
  <c r="L184" i="1"/>
  <c r="L315" i="1"/>
  <c r="L333" i="1"/>
  <c r="L456" i="1"/>
  <c r="L261" i="1"/>
  <c r="L606" i="1"/>
  <c r="L187" i="1"/>
  <c r="L335" i="1"/>
  <c r="L203" i="1"/>
  <c r="L326" i="1"/>
  <c r="L202" i="1"/>
  <c r="L337" i="1"/>
  <c r="L422" i="1"/>
  <c r="L323" i="1"/>
  <c r="L212" i="1"/>
  <c r="L273" i="1"/>
  <c r="L602" i="1"/>
  <c r="L123" i="1"/>
  <c r="L619" i="1"/>
  <c r="L35" i="1"/>
  <c r="L531" i="1"/>
  <c r="L278" i="1"/>
  <c r="L617" i="1"/>
  <c r="L317" i="1"/>
  <c r="L618" i="1"/>
  <c r="L79" i="1"/>
  <c r="L183" i="1"/>
  <c r="L127" i="1"/>
  <c r="L67" i="1"/>
  <c r="L43" i="1"/>
  <c r="L134" i="1"/>
  <c r="L78" i="1"/>
  <c r="L578" i="1"/>
  <c r="L263" i="1"/>
  <c r="L632" i="1"/>
  <c r="L217" i="1"/>
  <c r="L156" i="1"/>
  <c r="L368" i="1"/>
  <c r="L213" i="1"/>
  <c r="L450" i="1"/>
  <c r="L207" i="1"/>
  <c r="L553" i="1"/>
  <c r="L502" i="1"/>
  <c r="L264" i="1"/>
  <c r="L313" i="1"/>
  <c r="L614" i="1"/>
  <c r="L194" i="1"/>
  <c r="L388" i="1"/>
  <c r="L627" i="1"/>
  <c r="L262" i="1"/>
  <c r="L596" i="1"/>
  <c r="L294" i="1"/>
  <c r="L577" i="1"/>
  <c r="L425" i="1"/>
  <c r="L110" i="1"/>
  <c r="L44" i="1"/>
  <c r="L480" i="1"/>
  <c r="L483" i="1"/>
  <c r="L532" i="1"/>
  <c r="L405" i="1"/>
  <c r="L144" i="1"/>
  <c r="L167" i="1"/>
  <c r="L131" i="1"/>
  <c r="L375" i="1"/>
  <c r="L113" i="1"/>
  <c r="L138" i="1"/>
  <c r="L615" i="1"/>
  <c r="L267" i="1"/>
  <c r="L51" i="1"/>
  <c r="L133" i="1"/>
  <c r="L10" i="1"/>
  <c r="L199" i="1"/>
  <c r="L242" i="1"/>
  <c r="L239" i="1"/>
  <c r="L504" i="1"/>
  <c r="L155" i="1"/>
  <c r="L211" i="1"/>
  <c r="L91" i="1"/>
  <c r="L128" i="1"/>
  <c r="L364" i="1"/>
  <c r="L209" i="1"/>
  <c r="L361" i="1"/>
  <c r="L196" i="1"/>
  <c r="L590" i="1"/>
  <c r="L116" i="1"/>
  <c r="L468" i="1"/>
  <c r="L52" i="1"/>
  <c r="L318" i="1"/>
  <c r="L385" i="1"/>
  <c r="L398" i="1"/>
  <c r="L236" i="1"/>
  <c r="L457" i="1"/>
  <c r="L287" i="1"/>
  <c r="L132" i="1"/>
  <c r="L20" i="1"/>
  <c r="L479" i="1"/>
  <c r="L282" i="1"/>
  <c r="L74" i="1"/>
  <c r="L45" i="1"/>
  <c r="L555" i="1"/>
  <c r="L538" i="1"/>
  <c r="L224" i="1"/>
  <c r="L355" i="1"/>
  <c r="L372" i="1"/>
  <c r="L550" i="1"/>
  <c r="L200" i="1"/>
  <c r="L22" i="1"/>
  <c r="L476" i="1"/>
  <c r="L150" i="1"/>
  <c r="L549" i="1"/>
  <c r="L171" i="1"/>
  <c r="L585" i="1"/>
  <c r="L189" i="1"/>
  <c r="L303" i="1"/>
  <c r="L633" i="1"/>
  <c r="L198" i="1"/>
  <c r="L89" i="1"/>
  <c r="L412" i="1"/>
  <c r="L410" i="1"/>
  <c r="L24" i="1"/>
  <c r="L473" i="1"/>
  <c r="L444" i="1"/>
  <c r="L314" i="1"/>
  <c r="L520" i="1"/>
  <c r="L205" i="1"/>
  <c r="L562" i="1"/>
  <c r="L564" i="1"/>
  <c r="L270" i="1"/>
  <c r="L124" i="1"/>
  <c r="L592" i="1"/>
  <c r="L460" i="1"/>
  <c r="L304" i="1"/>
  <c r="L319" i="1"/>
  <c r="L489" i="1"/>
  <c r="L373" i="1"/>
  <c r="L269" i="1"/>
  <c r="L36" i="1"/>
  <c r="L129" i="1"/>
  <c r="L370" i="1"/>
  <c r="L399" i="1"/>
  <c r="L603" i="1"/>
  <c r="L547" i="1"/>
  <c r="L629" i="1"/>
  <c r="L610" i="1"/>
  <c r="L16" i="1"/>
  <c r="L206" i="1"/>
  <c r="L365" i="1"/>
  <c r="L411" i="1"/>
  <c r="L214" i="1"/>
  <c r="L397" i="1"/>
  <c r="L7" i="1"/>
  <c r="L293" i="1"/>
  <c r="L197" i="1"/>
  <c r="L551" i="1"/>
  <c r="L72" i="1"/>
  <c r="L561" i="1"/>
  <c r="L408" i="1"/>
  <c r="L509" i="1"/>
  <c r="L346" i="1"/>
  <c r="L378" i="1"/>
  <c r="L605" i="1"/>
  <c r="L284" i="1"/>
  <c r="L195" i="1"/>
  <c r="L544" i="1"/>
  <c r="L623" i="1"/>
  <c r="L608" i="1"/>
  <c r="L492" i="1"/>
  <c r="L324" i="1"/>
  <c r="L208" i="1"/>
  <c r="L56" i="1"/>
  <c r="L567" i="1"/>
  <c r="L622" i="1"/>
  <c r="L589" i="1"/>
  <c r="L630" i="1"/>
  <c r="L119" i="1"/>
  <c r="L340" i="1"/>
  <c r="L559" i="1"/>
  <c r="L386" i="1"/>
  <c r="L505" i="1"/>
  <c r="L290" i="1"/>
  <c r="L415" i="1"/>
  <c r="L97" i="1"/>
  <c r="L341" i="1"/>
  <c r="L297" i="1"/>
  <c r="L493" i="1"/>
  <c r="L34" i="1"/>
  <c r="L593" i="1"/>
  <c r="L475" i="1"/>
  <c r="L50" i="1"/>
  <c r="L409" i="1"/>
  <c r="L102" i="1"/>
  <c r="L580" i="1"/>
  <c r="L524" i="1"/>
  <c r="L106" i="1"/>
  <c r="L416" i="1"/>
  <c r="L474" i="1"/>
  <c r="L625" i="1"/>
  <c r="L220" i="1"/>
  <c r="L404" i="1"/>
  <c r="L345" i="1"/>
  <c r="L463" i="1"/>
  <c r="L280" i="1"/>
  <c r="L201" i="1"/>
  <c r="L69" i="1"/>
  <c r="L29" i="1"/>
  <c r="L597" i="1"/>
  <c r="L387" i="1"/>
  <c r="L406" i="1"/>
  <c r="L419" i="1"/>
  <c r="L497" i="1"/>
  <c r="L332" i="1"/>
  <c r="L98" i="1"/>
  <c r="L322" i="1"/>
  <c r="L107" i="1"/>
  <c r="L519" i="1"/>
  <c r="L570" i="1"/>
  <c r="L530" i="1"/>
  <c r="L442" i="1"/>
  <c r="L571" i="1"/>
  <c r="L93" i="1"/>
  <c r="L451" i="1"/>
  <c r="L153" i="1"/>
  <c r="L276" i="1"/>
  <c r="L165" i="1"/>
  <c r="L392" i="1"/>
  <c r="L421" i="1"/>
  <c r="L586" i="1"/>
  <c r="L111" i="1"/>
  <c r="L53" i="1"/>
  <c r="L506" i="1"/>
  <c r="L581" i="1"/>
  <c r="L71" i="1"/>
  <c r="L160" i="1"/>
  <c r="L192" i="1"/>
  <c r="L27" i="1"/>
  <c r="L255" i="1"/>
  <c r="L536" i="1"/>
  <c r="L478" i="1"/>
  <c r="L55" i="1"/>
  <c r="L101" i="1"/>
  <c r="L232" i="1"/>
  <c r="L499" i="1"/>
  <c r="L172" i="1"/>
  <c r="L259" i="1"/>
  <c r="L495" i="1"/>
  <c r="L514" i="1"/>
  <c r="L219" i="1"/>
  <c r="L573" i="1"/>
  <c r="L529" i="1"/>
  <c r="L400" i="1"/>
  <c r="L515" i="1"/>
  <c r="L486" i="1"/>
  <c r="L204" i="1"/>
  <c r="L100" i="1"/>
  <c r="L148" i="1"/>
  <c r="L145" i="1"/>
  <c r="L120" i="1"/>
  <c r="L521" i="1"/>
  <c r="L396" i="1"/>
  <c r="L424" i="1"/>
  <c r="L58" i="1"/>
  <c r="L465" i="1"/>
  <c r="L291" i="1"/>
  <c r="L428" i="1"/>
  <c r="L516" i="1"/>
  <c r="L105" i="1"/>
  <c r="L383" i="1"/>
  <c r="L321" i="1"/>
  <c r="L299" i="1"/>
  <c r="L554" i="1"/>
  <c r="L362" i="1"/>
  <c r="L241" i="1"/>
  <c r="L163" i="1"/>
  <c r="L440" i="1"/>
  <c r="L348" i="1"/>
  <c r="L513" i="1"/>
  <c r="L147" i="1"/>
  <c r="L344" i="1"/>
  <c r="L41" i="1"/>
  <c r="L533" i="1"/>
  <c r="L316" i="1"/>
  <c r="L238" i="1"/>
  <c r="L407" i="1"/>
  <c r="L218" i="1"/>
  <c r="L384" i="1"/>
  <c r="L228" i="1"/>
  <c r="L558" i="1"/>
  <c r="L575" i="1"/>
  <c r="L485" i="1"/>
  <c r="L96" i="1"/>
  <c r="L180" i="1"/>
  <c r="L518" i="1"/>
  <c r="L277" i="1"/>
  <c r="L447" i="1"/>
  <c r="L556" i="1"/>
  <c r="L360" i="1"/>
  <c r="L149" i="1"/>
  <c r="L588" i="1"/>
  <c r="L216" i="1"/>
  <c r="L193" i="1"/>
  <c r="L594" i="1"/>
  <c r="L223" i="1"/>
  <c r="L227" i="1"/>
  <c r="L65" i="1"/>
  <c r="L584" i="1"/>
  <c r="L522" i="1"/>
  <c r="L369" i="1"/>
  <c r="L235" i="1"/>
  <c r="L498" i="1"/>
  <c r="L624" i="1"/>
  <c r="L566" i="1"/>
  <c r="L298" i="1"/>
  <c r="L92" i="1"/>
  <c r="L363" i="1"/>
  <c r="L609" i="1"/>
  <c r="L306" i="1"/>
  <c r="L429" i="1"/>
  <c r="L565" i="1"/>
  <c r="L48" i="1"/>
  <c r="L420" i="1"/>
  <c r="L243" i="1"/>
  <c r="L557" i="1"/>
  <c r="L271" i="1"/>
  <c r="L401" i="1"/>
  <c r="L18" i="1"/>
  <c r="L310" i="1"/>
  <c r="L230" i="1"/>
  <c r="L146" i="1"/>
  <c r="L229" i="1"/>
  <c r="L222" i="1"/>
  <c r="L141" i="1"/>
  <c r="L604" i="1"/>
  <c r="L164" i="1"/>
  <c r="L159" i="1"/>
  <c r="L70" i="1"/>
  <c r="L540" i="1"/>
  <c r="L46" i="1"/>
  <c r="L511" i="1"/>
  <c r="L469" i="1"/>
  <c r="L438" i="1"/>
  <c r="L233" i="1"/>
  <c r="L393" i="1"/>
  <c r="L462" i="1"/>
  <c r="L607" i="1"/>
  <c r="L177" i="1"/>
  <c r="L443" i="1"/>
  <c r="L371" i="1"/>
  <c r="L535" i="1"/>
  <c r="L599" i="1"/>
  <c r="L472" i="1"/>
  <c r="L491" i="1"/>
  <c r="L225" i="1"/>
  <c r="L191" i="1"/>
  <c r="L64" i="1"/>
  <c r="L484" i="1"/>
  <c r="L94" i="1"/>
  <c r="L418" i="1"/>
  <c r="L234" i="1"/>
  <c r="L130" i="1"/>
  <c r="L449" i="1"/>
  <c r="L60" i="1"/>
  <c r="L426" i="1"/>
  <c r="L266" i="1"/>
  <c r="L481" i="1"/>
  <c r="L414" i="1"/>
  <c r="L40" i="1"/>
  <c r="L343" i="1"/>
  <c r="L166" i="1"/>
  <c r="L54" i="1"/>
  <c r="L431" i="1"/>
  <c r="L357" i="1"/>
  <c r="L611" i="1"/>
  <c r="L382" i="1"/>
  <c r="L494" i="1"/>
  <c r="L19" i="1"/>
  <c r="L66" i="1"/>
  <c r="L510" i="1"/>
  <c r="L274" i="1"/>
  <c r="L458" i="1"/>
  <c r="L598" i="1"/>
  <c r="L525" i="1"/>
  <c r="L459" i="1"/>
  <c r="L254" i="1"/>
  <c r="L320" i="1"/>
  <c r="L268" i="1"/>
  <c r="L528" i="1"/>
  <c r="L112" i="1"/>
  <c r="L432" i="1"/>
  <c r="L115" i="1"/>
  <c r="L122" i="1"/>
  <c r="L154" i="1"/>
  <c r="L376" i="1"/>
  <c r="L292" i="1"/>
  <c r="L366" i="1"/>
  <c r="L490" i="1"/>
  <c r="L563" i="1"/>
  <c r="L552" i="1"/>
  <c r="L616" i="1"/>
  <c r="L628" i="1"/>
  <c r="L162" i="1"/>
  <c r="L541" i="1"/>
  <c r="L403" i="1"/>
  <c r="L281" i="1"/>
  <c r="L226" i="1"/>
  <c r="L275" i="1"/>
  <c r="L367" i="1"/>
  <c r="L503" i="1"/>
  <c r="L496" i="1"/>
  <c r="L595" i="1"/>
  <c r="L38" i="1"/>
  <c r="L482" i="1"/>
  <c r="L512" i="1"/>
  <c r="L477" i="1"/>
  <c r="L260" i="1"/>
  <c r="L231" i="1"/>
  <c r="L173" i="1"/>
  <c r="L240" i="1"/>
  <c r="L517" i="1"/>
  <c r="L539" i="1"/>
  <c r="L246" i="1"/>
  <c r="L210" i="1"/>
  <c r="L508" i="1"/>
  <c r="L161" i="1"/>
  <c r="L186" i="1"/>
  <c r="L349" i="1"/>
  <c r="L356" i="1"/>
  <c r="L417" i="1"/>
  <c r="L311" i="1"/>
  <c r="L61" i="1"/>
  <c r="L331" i="1"/>
  <c r="L545" i="1"/>
  <c r="L466" i="1"/>
  <c r="L136" i="1"/>
  <c r="L435" i="1"/>
  <c r="L245" i="1"/>
  <c r="L279" i="1"/>
  <c r="L30" i="1"/>
  <c r="L471" i="1"/>
  <c r="L82" i="1"/>
  <c r="L302" i="1"/>
  <c r="L620" i="1"/>
  <c r="L325" i="1"/>
  <c r="L152" i="1"/>
  <c r="L73" i="1"/>
  <c r="L350" i="1"/>
  <c r="L75" i="1"/>
  <c r="L569" i="1"/>
  <c r="L15" i="1"/>
  <c r="L99" i="1"/>
  <c r="L256" i="1"/>
  <c r="L176" i="1"/>
  <c r="L543" i="1"/>
  <c r="L57" i="1"/>
  <c r="L342" i="1"/>
  <c r="L62" i="1"/>
  <c r="L621" i="1"/>
  <c r="L32" i="1"/>
  <c r="L63" i="1"/>
  <c r="L253" i="1"/>
  <c r="L296" i="1"/>
  <c r="L76" i="1"/>
  <c r="L169" i="1"/>
  <c r="L247" i="1"/>
  <c r="L28" i="1"/>
  <c r="L42" i="1"/>
  <c r="L389" i="1"/>
  <c r="L170" i="1"/>
  <c r="L168" i="1"/>
  <c r="L526" i="1"/>
  <c r="L338" i="1"/>
  <c r="L6" i="1"/>
  <c r="L12" i="1"/>
  <c r="L83" i="1"/>
  <c r="L190" i="1"/>
  <c r="L288" i="1"/>
  <c r="L394" i="1"/>
  <c r="L439" i="1"/>
  <c r="L179" i="1"/>
  <c r="L95" i="1"/>
  <c r="L143" i="1"/>
  <c r="L25" i="1"/>
  <c r="L560" i="1"/>
  <c r="L307" i="1"/>
  <c r="L445" i="1"/>
  <c r="L80" i="1"/>
  <c r="L591" i="1"/>
  <c r="L354" i="1"/>
  <c r="L534" i="1"/>
  <c r="L413" i="1"/>
  <c r="L237" i="1"/>
  <c r="L427" i="1"/>
  <c r="L5" i="1"/>
  <c r="L402" i="1"/>
  <c r="L59" i="1"/>
  <c r="L542" i="1"/>
  <c r="L265" i="1"/>
  <c r="L379" i="1"/>
  <c r="L151" i="1"/>
  <c r="L309" i="1"/>
  <c r="L626" i="1"/>
  <c r="L454" i="1"/>
  <c r="L467" i="1"/>
  <c r="L118" i="1"/>
  <c r="L26" i="1"/>
  <c r="L244" i="1"/>
  <c r="L84" i="1"/>
  <c r="L109" i="1"/>
  <c r="L11" i="1"/>
  <c r="L295" i="1"/>
  <c r="L174" i="1"/>
  <c r="L312" i="1"/>
  <c r="L248" i="1"/>
  <c r="L568" i="1"/>
  <c r="L470" i="1"/>
  <c r="L507" i="1"/>
  <c r="L390" i="1"/>
  <c r="L158" i="1"/>
  <c r="L285" i="1"/>
  <c r="L8" i="1"/>
  <c r="L537" i="1"/>
  <c r="L9" i="1"/>
  <c r="L21" i="1"/>
  <c r="L455" i="1"/>
  <c r="L215" i="1"/>
  <c r="L121" i="1"/>
  <c r="L4" i="1"/>
  <c r="L500" i="1"/>
  <c r="L359" i="1"/>
  <c r="L81" i="1"/>
  <c r="L377" i="1"/>
  <c r="L395" i="1"/>
  <c r="L391" i="1"/>
  <c r="L135" i="1"/>
  <c r="L178" i="1"/>
  <c r="L2" i="1"/>
  <c r="L381" i="1"/>
  <c r="L461" i="1"/>
  <c r="L17" i="1"/>
  <c r="L574" i="1"/>
  <c r="L117" i="1"/>
  <c r="L380" i="1"/>
  <c r="L114" i="1"/>
  <c r="L446" i="1"/>
  <c r="L13" i="1"/>
  <c r="L23" i="1"/>
  <c r="L68" i="1"/>
  <c r="L436" i="1"/>
  <c r="L103" i="1"/>
  <c r="L441" i="1"/>
  <c r="L142" i="1"/>
  <c r="L14" i="1"/>
  <c r="L3" i="1"/>
  <c r="L601" i="1"/>
  <c r="L139" i="1"/>
  <c r="L104" i="1"/>
  <c r="L358" i="1"/>
  <c r="L582" i="1"/>
  <c r="L339" i="1"/>
  <c r="L631" i="1"/>
  <c r="L181" i="1"/>
  <c r="L87" i="1"/>
  <c r="K252" i="1"/>
  <c r="K300" i="1"/>
  <c r="K576" i="1"/>
  <c r="K140" i="1"/>
  <c r="K175" i="1"/>
  <c r="K188" i="1"/>
  <c r="K39" i="1"/>
  <c r="K286" i="1"/>
  <c r="K87" i="1"/>
  <c r="K199" i="1"/>
  <c r="K328" i="1"/>
  <c r="K49" i="1"/>
  <c r="K47" i="1"/>
  <c r="K587" i="1"/>
  <c r="K583" i="1"/>
  <c r="K329" i="1"/>
  <c r="K437" i="1"/>
  <c r="K108" i="1"/>
  <c r="K546" i="1"/>
  <c r="K77" i="1"/>
  <c r="K453" i="1"/>
  <c r="K548" i="1"/>
  <c r="K283" i="1"/>
  <c r="K184" i="1"/>
  <c r="K353" i="1"/>
  <c r="K352" i="1"/>
  <c r="K86" i="1"/>
  <c r="K572" i="1"/>
  <c r="K330" i="1"/>
  <c r="K433" i="1"/>
  <c r="K258" i="1"/>
  <c r="K202" i="1"/>
  <c r="K487" i="1"/>
  <c r="K294" i="1"/>
  <c r="K157" i="1"/>
  <c r="K78" i="1"/>
  <c r="K233" i="1"/>
  <c r="K249" i="1"/>
  <c r="K323" i="1"/>
  <c r="K51" i="1"/>
  <c r="K301" i="1"/>
  <c r="K33" i="1"/>
  <c r="K448" i="1"/>
  <c r="K257" i="1"/>
  <c r="K182" i="1"/>
  <c r="K74" i="1"/>
  <c r="K85" i="1"/>
  <c r="K305" i="1"/>
  <c r="K59" i="1"/>
  <c r="K235" i="1"/>
  <c r="K523" i="1"/>
  <c r="K114" i="1"/>
  <c r="K113" i="1"/>
  <c r="K263" i="1"/>
  <c r="K464" i="1"/>
  <c r="K452" i="1"/>
  <c r="K264" i="1"/>
  <c r="K121" i="1"/>
  <c r="K37" i="1"/>
  <c r="K111" i="1"/>
  <c r="K221" i="1"/>
  <c r="K137" i="1"/>
  <c r="K612" i="1"/>
  <c r="K327" i="1"/>
  <c r="K198" i="1"/>
  <c r="K322" i="1"/>
  <c r="K602" i="1"/>
  <c r="K234" i="1"/>
  <c r="K203" i="1"/>
  <c r="K201" i="1"/>
  <c r="K125" i="1"/>
  <c r="K135" i="1"/>
  <c r="K272" i="1"/>
  <c r="K293" i="1"/>
  <c r="K488" i="1"/>
  <c r="K579" i="1"/>
  <c r="K340" i="1"/>
  <c r="K365" i="1"/>
  <c r="K88" i="1"/>
  <c r="K336" i="1"/>
  <c r="K289" i="1"/>
  <c r="K191" i="1"/>
  <c r="K200" i="1"/>
  <c r="K497" i="1"/>
  <c r="K375" i="1"/>
  <c r="K232" i="1"/>
  <c r="K79" i="1"/>
  <c r="K434" i="1"/>
  <c r="K334" i="1"/>
  <c r="K230" i="1"/>
  <c r="K183" i="1"/>
  <c r="K347" i="1"/>
  <c r="K456" i="1"/>
  <c r="K317" i="1"/>
  <c r="K527" i="1"/>
  <c r="K423" i="1"/>
  <c r="K194" i="1"/>
  <c r="K187" i="1"/>
  <c r="K31" i="1"/>
  <c r="K126" i="1"/>
  <c r="K308" i="1"/>
  <c r="K185" i="1"/>
  <c r="K132" i="1"/>
  <c r="K207" i="1"/>
  <c r="K374" i="1"/>
  <c r="K600" i="1"/>
  <c r="K134" i="1"/>
  <c r="K319" i="1"/>
  <c r="K176" i="1"/>
  <c r="K156" i="1"/>
  <c r="K278" i="1"/>
  <c r="K477" i="1"/>
  <c r="K250" i="1"/>
  <c r="K261" i="1"/>
  <c r="K90" i="1"/>
  <c r="K371" i="1"/>
  <c r="K269" i="1"/>
  <c r="K212" i="1"/>
  <c r="K273" i="1"/>
  <c r="K55" i="1"/>
  <c r="K45" i="1"/>
  <c r="K614" i="1"/>
  <c r="K501" i="1"/>
  <c r="K72" i="1"/>
  <c r="K489" i="1"/>
  <c r="K617" i="1"/>
  <c r="K627" i="1"/>
  <c r="K486" i="1"/>
  <c r="K333" i="1"/>
  <c r="K155" i="1"/>
  <c r="K256" i="1"/>
  <c r="K463" i="1"/>
  <c r="K127" i="1"/>
  <c r="K473" i="1"/>
  <c r="K337" i="1"/>
  <c r="K35" i="1"/>
  <c r="K553" i="1"/>
  <c r="K619" i="1"/>
  <c r="K351" i="1"/>
  <c r="K326" i="1"/>
  <c r="K231" i="1"/>
  <c r="K537" i="1"/>
  <c r="K435" i="1"/>
  <c r="K181" i="1"/>
  <c r="K379" i="1"/>
  <c r="K405" i="1"/>
  <c r="K239" i="1"/>
  <c r="K219" i="1"/>
  <c r="K430" i="1"/>
  <c r="K361" i="1"/>
  <c r="K217" i="1"/>
  <c r="K618" i="1"/>
  <c r="K307" i="1"/>
  <c r="K531" i="1"/>
  <c r="K143" i="1"/>
  <c r="K211" i="1"/>
  <c r="K295" i="1"/>
  <c r="K345" i="1"/>
  <c r="K123" i="1"/>
  <c r="K606" i="1"/>
  <c r="K38" i="1"/>
  <c r="K441" i="1"/>
  <c r="K468" i="1"/>
  <c r="K43" i="1"/>
  <c r="K335" i="1"/>
  <c r="K344" i="1"/>
  <c r="K177" i="1"/>
  <c r="K502" i="1"/>
  <c r="K422" i="1"/>
  <c r="K303" i="1"/>
  <c r="K578" i="1"/>
  <c r="K158" i="1"/>
  <c r="K209" i="1"/>
  <c r="K36" i="1"/>
  <c r="K410" i="1"/>
  <c r="K10" i="1"/>
  <c r="K48" i="1"/>
  <c r="K632" i="1"/>
  <c r="K24" i="1"/>
  <c r="K53" i="1"/>
  <c r="K67" i="1"/>
  <c r="K208" i="1"/>
  <c r="K390" i="1"/>
  <c r="K480" i="1"/>
  <c r="K242" i="1"/>
  <c r="K6" i="1"/>
  <c r="K368" i="1"/>
  <c r="K457" i="1"/>
  <c r="K116" i="1"/>
  <c r="K376" i="1"/>
  <c r="K504" i="1"/>
  <c r="K313" i="1"/>
  <c r="K262" i="1"/>
  <c r="K179" i="1"/>
  <c r="K52" i="1"/>
  <c r="K555" i="1"/>
  <c r="K364" i="1"/>
  <c r="K14" i="1"/>
  <c r="K296" i="1"/>
  <c r="K21" i="1"/>
  <c r="K267" i="1"/>
  <c r="K166" i="1"/>
  <c r="K189" i="1"/>
  <c r="K315" i="1"/>
  <c r="K144" i="1"/>
  <c r="K131" i="1"/>
  <c r="K190" i="1"/>
  <c r="K287" i="1"/>
  <c r="K34" i="1"/>
  <c r="K133" i="1"/>
  <c r="K20" i="1"/>
  <c r="K385" i="1"/>
  <c r="K167" i="1"/>
  <c r="K15" i="1"/>
  <c r="K596" i="1"/>
  <c r="K91" i="1"/>
  <c r="K532" i="1"/>
  <c r="K592" i="1"/>
  <c r="K398" i="1"/>
  <c r="K590" i="1"/>
  <c r="K549" i="1"/>
  <c r="K16" i="1"/>
  <c r="K151" i="1"/>
  <c r="K577" i="1"/>
  <c r="K171" i="1"/>
  <c r="K44" i="1"/>
  <c r="K372" i="1"/>
  <c r="K460" i="1"/>
  <c r="K205" i="1"/>
  <c r="K450" i="1"/>
  <c r="K544" i="1"/>
  <c r="K236" i="1"/>
  <c r="K104" i="1"/>
  <c r="K395" i="1"/>
  <c r="K436" i="1"/>
  <c r="K129" i="1"/>
  <c r="K608" i="1"/>
  <c r="K615" i="1"/>
  <c r="K629" i="1"/>
  <c r="K22" i="1"/>
  <c r="K370" i="1"/>
  <c r="K282" i="1"/>
  <c r="K404" i="1"/>
  <c r="K520" i="1"/>
  <c r="K118" i="1"/>
  <c r="K196" i="1"/>
  <c r="K581" i="1"/>
  <c r="K324" i="1"/>
  <c r="K355" i="1"/>
  <c r="K318" i="1"/>
  <c r="K150" i="1"/>
  <c r="K475" i="1"/>
  <c r="K213" i="1"/>
  <c r="K89" i="1"/>
  <c r="K304" i="1"/>
  <c r="K476" i="1"/>
  <c r="K483" i="1"/>
  <c r="K7" i="1"/>
  <c r="K277" i="1"/>
  <c r="K112" i="1"/>
  <c r="K110" i="1"/>
  <c r="K451" i="1"/>
  <c r="K13" i="1"/>
  <c r="K478" i="1"/>
  <c r="K128" i="1"/>
  <c r="K561" i="1"/>
  <c r="K538" i="1"/>
  <c r="K373" i="1"/>
  <c r="K408" i="1"/>
  <c r="K214" i="1"/>
  <c r="K178" i="1"/>
  <c r="K4" i="1"/>
  <c r="K425" i="1"/>
  <c r="K571" i="1"/>
  <c r="K415" i="1"/>
  <c r="K622" i="1"/>
  <c r="K290" i="1"/>
  <c r="K124" i="1"/>
  <c r="K93" i="1"/>
  <c r="K516" i="1"/>
  <c r="K141" i="1"/>
  <c r="K605" i="1"/>
  <c r="K399" i="1"/>
  <c r="K32" i="1"/>
  <c r="K550" i="1"/>
  <c r="K601" i="1"/>
  <c r="K237" i="1"/>
  <c r="K442" i="1"/>
  <c r="K224" i="1"/>
  <c r="K412" i="1"/>
  <c r="K97" i="1"/>
  <c r="K547" i="1"/>
  <c r="K192" i="1"/>
  <c r="K397" i="1"/>
  <c r="K338" i="1"/>
  <c r="K284" i="1"/>
  <c r="K633" i="1"/>
  <c r="K598" i="1"/>
  <c r="K564" i="1"/>
  <c r="K103" i="1"/>
  <c r="K215" i="1"/>
  <c r="K388" i="1"/>
  <c r="K597" i="1"/>
  <c r="K206" i="1"/>
  <c r="K492" i="1"/>
  <c r="K585" i="1"/>
  <c r="K416" i="1"/>
  <c r="K76" i="1"/>
  <c r="K119" i="1"/>
  <c r="K551" i="1"/>
  <c r="K465" i="1"/>
  <c r="K444" i="1"/>
  <c r="K138" i="1"/>
  <c r="K314" i="1"/>
  <c r="K197" i="1"/>
  <c r="K396" i="1"/>
  <c r="K495" i="1"/>
  <c r="K148" i="1"/>
  <c r="K498" i="1"/>
  <c r="K241" i="1"/>
  <c r="K316" i="1"/>
  <c r="K509" i="1"/>
  <c r="K562" i="1"/>
  <c r="K102" i="1"/>
  <c r="K580" i="1"/>
  <c r="K195" i="1"/>
  <c r="K490" i="1"/>
  <c r="K499" i="1"/>
  <c r="K346" i="1"/>
  <c r="K378" i="1"/>
  <c r="K369" i="1"/>
  <c r="K409" i="1"/>
  <c r="K554" i="1"/>
  <c r="K593" i="1"/>
  <c r="K586" i="1"/>
  <c r="K446" i="1"/>
  <c r="K153" i="1"/>
  <c r="K50" i="1"/>
  <c r="K259" i="1"/>
  <c r="K165" i="1"/>
  <c r="K505" i="1"/>
  <c r="K255" i="1"/>
  <c r="K479" i="1"/>
  <c r="K105" i="1"/>
  <c r="K411" i="1"/>
  <c r="K341" i="1"/>
  <c r="K594" i="1"/>
  <c r="K567" i="1"/>
  <c r="K71" i="1"/>
  <c r="K41" i="1"/>
  <c r="K424" i="1"/>
  <c r="K419" i="1"/>
  <c r="K46" i="1"/>
  <c r="K406" i="1"/>
  <c r="K400" i="1"/>
  <c r="K297" i="1"/>
  <c r="K625" i="1"/>
  <c r="K519" i="1"/>
  <c r="K623" i="1"/>
  <c r="K485" i="1"/>
  <c r="K384" i="1"/>
  <c r="K321" i="1"/>
  <c r="K270" i="1"/>
  <c r="K56" i="1"/>
  <c r="K106" i="1"/>
  <c r="K69" i="1"/>
  <c r="K570" i="1"/>
  <c r="K566" i="1"/>
  <c r="K172" i="1"/>
  <c r="K540" i="1"/>
  <c r="K559" i="1"/>
  <c r="K145" i="1"/>
  <c r="K513" i="1"/>
  <c r="K556" i="1"/>
  <c r="K276" i="1"/>
  <c r="K29" i="1"/>
  <c r="K160" i="1"/>
  <c r="K100" i="1"/>
  <c r="K291" i="1"/>
  <c r="K557" i="1"/>
  <c r="K348" i="1"/>
  <c r="K610" i="1"/>
  <c r="K506" i="1"/>
  <c r="K332" i="1"/>
  <c r="K280" i="1"/>
  <c r="K218" i="1"/>
  <c r="K101" i="1"/>
  <c r="K431" i="1"/>
  <c r="K386" i="1"/>
  <c r="K9" i="1"/>
  <c r="K521" i="1"/>
  <c r="K515" i="1"/>
  <c r="K170" i="1"/>
  <c r="K120" i="1"/>
  <c r="K360" i="1"/>
  <c r="K254" i="1"/>
  <c r="K243" i="1"/>
  <c r="K536" i="1"/>
  <c r="K573" i="1"/>
  <c r="K429" i="1"/>
  <c r="K107" i="1"/>
  <c r="K514" i="1"/>
  <c r="K383" i="1"/>
  <c r="K630" i="1"/>
  <c r="K392" i="1"/>
  <c r="K164" i="1"/>
  <c r="K496" i="1"/>
  <c r="K589" i="1"/>
  <c r="K377" i="1"/>
  <c r="K474" i="1"/>
  <c r="K493" i="1"/>
  <c r="K530" i="1"/>
  <c r="K575" i="1"/>
  <c r="K524" i="1"/>
  <c r="K220" i="1"/>
  <c r="K359" i="1"/>
  <c r="K299" i="1"/>
  <c r="K604" i="1"/>
  <c r="K147" i="1"/>
  <c r="K98" i="1"/>
  <c r="K533" i="1"/>
  <c r="K271" i="1"/>
  <c r="K522" i="1"/>
  <c r="K180" i="1"/>
  <c r="K27" i="1"/>
  <c r="K438" i="1"/>
  <c r="K420" i="1"/>
  <c r="K565" i="1"/>
  <c r="K3" i="1"/>
  <c r="K358" i="1"/>
  <c r="K440" i="1"/>
  <c r="K216" i="1"/>
  <c r="K510" i="1"/>
  <c r="K238" i="1"/>
  <c r="K18" i="1"/>
  <c r="K357" i="1"/>
  <c r="K421" i="1"/>
  <c r="K229" i="1"/>
  <c r="K449" i="1"/>
  <c r="K407" i="1"/>
  <c r="K223" i="1"/>
  <c r="K603" i="1"/>
  <c r="K518" i="1"/>
  <c r="K306" i="1"/>
  <c r="K298" i="1"/>
  <c r="K225" i="1"/>
  <c r="K428" i="1"/>
  <c r="K525" i="1"/>
  <c r="K494" i="1"/>
  <c r="K65" i="1"/>
  <c r="K558" i="1"/>
  <c r="K96" i="1"/>
  <c r="K266" i="1"/>
  <c r="K161" i="1"/>
  <c r="K447" i="1"/>
  <c r="K58" i="1"/>
  <c r="K382" i="1"/>
  <c r="K462" i="1"/>
  <c r="K616" i="1"/>
  <c r="K149" i="1"/>
  <c r="K222" i="1"/>
  <c r="K163" i="1"/>
  <c r="K310" i="1"/>
  <c r="K94" i="1"/>
  <c r="K146" i="1"/>
  <c r="K246" i="1"/>
  <c r="K92" i="1"/>
  <c r="K193" i="1"/>
  <c r="K391" i="1"/>
  <c r="K40" i="1"/>
  <c r="K363" i="1"/>
  <c r="K418" i="1"/>
  <c r="K472" i="1"/>
  <c r="K73" i="1"/>
  <c r="K274" i="1"/>
  <c r="K122" i="1"/>
  <c r="K228" i="1"/>
  <c r="K459" i="1"/>
  <c r="K414" i="1"/>
  <c r="K362" i="1"/>
  <c r="K70" i="1"/>
  <c r="K173" i="1"/>
  <c r="K387" i="1"/>
  <c r="K366" i="1"/>
  <c r="K491" i="1"/>
  <c r="K66" i="1"/>
  <c r="K64" i="1"/>
  <c r="K469" i="1"/>
  <c r="K481" i="1"/>
  <c r="K599" i="1"/>
  <c r="K426" i="1"/>
  <c r="K528" i="1"/>
  <c r="K260" i="1"/>
  <c r="K367" i="1"/>
  <c r="K535" i="1"/>
  <c r="K584" i="1"/>
  <c r="K226" i="1"/>
  <c r="K275" i="1"/>
  <c r="K162" i="1"/>
  <c r="K244" i="1"/>
  <c r="K626" i="1"/>
  <c r="K511" i="1"/>
  <c r="K54" i="1"/>
  <c r="K268" i="1"/>
  <c r="K432" i="1"/>
  <c r="K628" i="1"/>
  <c r="K240" i="1"/>
  <c r="K350" i="1"/>
  <c r="K23" i="1"/>
  <c r="K443" i="1"/>
  <c r="K356" i="1"/>
  <c r="K245" i="1"/>
  <c r="K204" i="1"/>
  <c r="K95" i="1"/>
  <c r="K458" i="1"/>
  <c r="K621" i="1"/>
  <c r="K607" i="1"/>
  <c r="K42" i="1"/>
  <c r="K539" i="1"/>
  <c r="K545" i="1"/>
  <c r="K484" i="1"/>
  <c r="K281" i="1"/>
  <c r="K529" i="1"/>
  <c r="K292" i="1"/>
  <c r="K427" i="1"/>
  <c r="K342" i="1"/>
  <c r="K508" i="1"/>
  <c r="K227" i="1"/>
  <c r="K343" i="1"/>
  <c r="K403" i="1"/>
  <c r="K467" i="1"/>
  <c r="K75" i="1"/>
  <c r="K320" i="1"/>
  <c r="K115" i="1"/>
  <c r="K466" i="1"/>
  <c r="K517" i="1"/>
  <c r="K80" i="1"/>
  <c r="K393" i="1"/>
  <c r="K159" i="1"/>
  <c r="K331" i="1"/>
  <c r="K588" i="1"/>
  <c r="K503" i="1"/>
  <c r="K28" i="1"/>
  <c r="K624" i="1"/>
  <c r="K19" i="1"/>
  <c r="K609" i="1"/>
  <c r="K595" i="1"/>
  <c r="K130" i="1"/>
  <c r="K417" i="1"/>
  <c r="K136" i="1"/>
  <c r="K574" i="1"/>
  <c r="K5" i="1"/>
  <c r="K620" i="1"/>
  <c r="K401" i="1"/>
  <c r="K631" i="1"/>
  <c r="K543" i="1"/>
  <c r="K569" i="1"/>
  <c r="K563" i="1"/>
  <c r="K62" i="1"/>
  <c r="K482" i="1"/>
  <c r="K154" i="1"/>
  <c r="K60" i="1"/>
  <c r="K253" i="1"/>
  <c r="K99" i="1"/>
  <c r="K210" i="1"/>
  <c r="K61" i="1"/>
  <c r="K541" i="1"/>
  <c r="K186" i="1"/>
  <c r="K512" i="1"/>
  <c r="K380" i="1"/>
  <c r="K83" i="1"/>
  <c r="K169" i="1"/>
  <c r="K402" i="1"/>
  <c r="K82" i="1"/>
  <c r="K461" i="1"/>
  <c r="K57" i="1"/>
  <c r="K168" i="1"/>
  <c r="K526" i="1"/>
  <c r="K30" i="1"/>
  <c r="K11" i="1"/>
  <c r="K560" i="1"/>
  <c r="K152" i="1"/>
  <c r="K552" i="1"/>
  <c r="K285" i="1"/>
  <c r="K312" i="1"/>
  <c r="K534" i="1"/>
  <c r="K2" i="1"/>
  <c r="K279" i="1"/>
  <c r="K389" i="1"/>
  <c r="K394" i="1"/>
  <c r="K354" i="1"/>
  <c r="K8" i="1"/>
  <c r="K611" i="1"/>
  <c r="K413" i="1"/>
  <c r="K174" i="1"/>
  <c r="K311" i="1"/>
  <c r="K12" i="1"/>
  <c r="K325" i="1"/>
  <c r="K63" i="1"/>
  <c r="K247" i="1"/>
  <c r="K507" i="1"/>
  <c r="K568" i="1"/>
  <c r="K309" i="1"/>
  <c r="K445" i="1"/>
  <c r="K84" i="1"/>
  <c r="K302" i="1"/>
  <c r="K542" i="1"/>
  <c r="K455" i="1"/>
  <c r="K439" i="1"/>
  <c r="K265" i="1"/>
  <c r="K109" i="1"/>
  <c r="K500" i="1"/>
  <c r="K288" i="1"/>
  <c r="K381" i="1"/>
  <c r="K470" i="1"/>
  <c r="K591" i="1"/>
  <c r="K248" i="1"/>
  <c r="K471" i="1"/>
  <c r="K454" i="1"/>
  <c r="K25" i="1"/>
  <c r="K81" i="1"/>
  <c r="K142" i="1"/>
  <c r="K26" i="1"/>
  <c r="K117" i="1"/>
  <c r="K582" i="1"/>
  <c r="K349" i="1"/>
  <c r="K17" i="1"/>
  <c r="K68" i="1"/>
  <c r="K339" i="1"/>
  <c r="K139" i="1"/>
  <c r="K251" i="1"/>
</calcChain>
</file>

<file path=xl/sharedStrings.xml><?xml version="1.0" encoding="utf-8"?>
<sst xmlns="http://schemas.openxmlformats.org/spreadsheetml/2006/main" count="3225" uniqueCount="697">
  <si>
    <t>Aberafan Maesteg</t>
  </si>
  <si>
    <t>Aberdeen North</t>
  </si>
  <si>
    <t>Aberdeen South</t>
  </si>
  <si>
    <t>Aberdeenshire North and Moray East</t>
  </si>
  <si>
    <t>Airdrie and Shotts</t>
  </si>
  <si>
    <t>Aldershot</t>
  </si>
  <si>
    <t>Aldridge-Brownhills</t>
  </si>
  <si>
    <t>Alloa and Grangemouth</t>
  </si>
  <si>
    <t>Altrincham and Sale West</t>
  </si>
  <si>
    <t>Alyn and Deeside</t>
  </si>
  <si>
    <t>Amber Valley</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</si>
  <si>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</si>
  <si>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</si>
  <si>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</si>
  <si>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</si>
  <si>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</si>
  <si>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</si>
  <si>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</si>
  <si>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</si>
  <si>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</si>
  <si>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</si>
  <si>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</si>
  <si>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</si>
  <si>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Barnsley North</t>
  </si>
  <si>
    <t>Barnsley South</t>
  </si>
  <si>
    <t>Barrow and Furness</t>
  </si>
  <si>
    <t>Basildon and Billericay</t>
  </si>
  <si>
    <t>Basingstoke</t>
  </si>
  <si>
    <t>Bassetlaw</t>
  </si>
  <si>
    <t>Bath</t>
  </si>
  <si>
    <t>Bathgate and Linlithgow</t>
  </si>
  <si>
    <t>Battersea</t>
  </si>
  <si>
    <t>Beaconsfield</t>
  </si>
  <si>
    <t>Beckenham and Penge</t>
  </si>
  <si>
    <t>Bedford</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</si>
  <si>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</si>
  <si>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</si>
  <si>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</si>
  <si>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</si>
  <si>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</si>
  <si>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</si>
  <si>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</si>
  <si>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</si>
  <si>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</si>
  <si>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</si>
  <si>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</si>
  <si>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</si>
  <si>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</si>
  <si>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</si>
  <si>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</si>
  <si>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</si>
  <si>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</si>
  <si>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</si>
  <si>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</si>
  <si>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</si>
  <si>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</si>
  <si>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</si>
  <si>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</si>
  <si>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</si>
  <si>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</si>
  <si>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</si>
  <si>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</si>
  <si>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</si>
  <si>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</si>
  <si>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</si>
  <si>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</si>
  <si>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</si>
  <si>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</si>
  <si>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</si>
  <si>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</si>
  <si>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</si>
  <si>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</si>
  <si>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</si>
  <si>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</si>
  <si>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</si>
  <si>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</si>
  <si>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</si>
  <si>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</si>
  <si>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</si>
  <si>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</si>
  <si>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</si>
  <si>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</si>
  <si>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</si>
  <si>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</si>
  <si>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</si>
  <si>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</si>
  <si>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</si>
  <si>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</si>
  <si>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</si>
  <si>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</si>
  <si>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</si>
  <si>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</si>
  <si>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</si>
  <si>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</si>
  <si>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</si>
  <si>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</si>
  <si>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</si>
  <si>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</si>
  <si>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</si>
  <si>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</si>
  <si>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</si>
  <si>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</si>
  <si>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</si>
  <si>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</si>
  <si>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</si>
  <si>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</si>
  <si>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</si>
  <si>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</si>
  <si>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</si>
  <si>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</si>
  <si>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</si>
  <si>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</si>
  <si>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</si>
  <si>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</si>
  <si>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</si>
  <si>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</si>
  <si>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</si>
  <si>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</si>
  <si>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</si>
  <si>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</si>
  <si>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</si>
  <si>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</si>
  <si>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</si>
  <si>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</si>
  <si>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</si>
  <si>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</si>
  <si>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</si>
  <si>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</si>
  <si>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</si>
  <si>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</si>
  <si>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</si>
  <si>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</si>
  <si>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</si>
  <si>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</si>
  <si>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</si>
  <si>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</si>
  <si>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</si>
  <si>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</si>
  <si>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</si>
  <si>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</si>
  <si>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</si>
  <si>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</si>
  <si>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</si>
  <si>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</si>
  <si>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</si>
  <si>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</si>
  <si>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</si>
  <si>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</si>
  <si>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</si>
  <si>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</si>
  <si>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</si>
  <si>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</si>
  <si>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</si>
  <si>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</si>
  <si>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</si>
  <si>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</si>
  <si>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</si>
  <si>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</si>
  <si>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</si>
  <si>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</si>
  <si>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</si>
  <si>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</si>
  <si>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</si>
  <si>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</si>
  <si>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</si>
  <si>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</si>
  <si>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</si>
  <si>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</si>
  <si>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</si>
  <si>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</si>
  <si>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</si>
  <si>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</si>
  <si>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</si>
  <si>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</si>
  <si>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</si>
  <si>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</si>
  <si>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</si>
  <si>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</si>
  <si>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</si>
  <si>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</si>
  <si>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</si>
  <si>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</si>
  <si>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</si>
  <si>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</si>
  <si>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</si>
  <si>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Grinstead and Uckfield</t>
  </si>
  <si>
    <t>East Ham</t>
  </si>
  <si>
    <t>East Hampshire</t>
  </si>
  <si>
    <t>East Kilbride and Strathaven</t>
  </si>
  <si>
    <t>East Renfrewshire</t>
  </si>
  <si>
    <t>East Surrey</t>
  </si>
  <si>
    <t>East Thanet</t>
  </si>
  <si>
    <t>East Wiltshire</t>
  </si>
  <si>
    <t>East Worthing and Shoreham</t>
  </si>
  <si>
    <t>Eastbourne</t>
  </si>
  <si>
    <t>Eastleigh</t>
  </si>
  <si>
    <t>Edinburgh East and Musselburgh</t>
  </si>
  <si>
    <t>Edinburgh North and Leith</t>
  </si>
  <si>
    <t>Edinburgh South West</t>
  </si>
  <si>
    <t>Edinburgh South</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</si>
  <si>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</si>
  <si>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</si>
  <si>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</si>
  <si>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</si>
  <si>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</si>
  <si>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</si>
  <si>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</si>
  <si>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</si>
  <si>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</si>
  <si>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</si>
  <si>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</si>
  <si>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</si>
  <si>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</si>
  <si>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</si>
  <si>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</si>
  <si>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</si>
  <si>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</si>
  <si>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</si>
  <si>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Filton and Bradley Stoke</t>
  </si>
  <si>
    <t>Finchley and Golders Green</t>
  </si>
  <si>
    <t>Folkestone and Hythe</t>
  </si>
  <si>
    <t>Forest of Dean</t>
  </si>
  <si>
    <t>Frome and East Somerset</t>
  </si>
  <si>
    <t>Fylde</t>
  </si>
  <si>
    <t>Gainsborough</t>
  </si>
  <si>
    <t>Gateshead Central and Whickham</t>
  </si>
  <si>
    <t>Gedling</t>
  </si>
  <si>
    <t>Gillingham and Rainham</t>
  </si>
  <si>
    <t>Glasgow East</t>
  </si>
  <si>
    <t>Glasgow North East</t>
  </si>
  <si>
    <t>Glasgow North</t>
  </si>
  <si>
    <t>Glasgow South West</t>
  </si>
  <si>
    <t>Glasgow South</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</si>
  <si>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</si>
  <si>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</si>
  <si>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</si>
  <si>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</si>
  <si>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</si>
  <si>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</si>
  <si>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</si>
  <si>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</si>
  <si>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</si>
  <si>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</si>
  <si>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</si>
  <si>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</si>
  <si>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</si>
  <si>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</si>
  <si>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</si>
  <si>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</si>
  <si>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</si>
  <si>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</si>
  <si>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</si>
  <si>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</si>
  <si>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</si>
  <si>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</si>
  <si>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</si>
  <si>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</si>
  <si>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</si>
  <si>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</si>
  <si>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</si>
  <si>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</si>
  <si>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</si>
  <si>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</si>
  <si>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</si>
  <si>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</si>
  <si>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</si>
  <si>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</si>
  <si>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</si>
  <si>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</si>
  <si>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</si>
  <si>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</si>
  <si>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</si>
  <si>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</si>
  <si>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</si>
  <si>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</si>
  <si>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</si>
  <si>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</si>
  <si>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</si>
  <si>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</si>
  <si>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</si>
  <si>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</si>
  <si>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</si>
  <si>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</si>
  <si>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</si>
  <si>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</si>
  <si>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</si>
  <si>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</si>
  <si>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</si>
  <si>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</si>
  <si>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</si>
  <si>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</si>
  <si>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</si>
  <si>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</si>
  <si>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</si>
  <si>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</si>
  <si>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</si>
  <si>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</si>
  <si>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</si>
  <si>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</si>
  <si>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</si>
  <si>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</si>
  <si>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</si>
  <si>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</si>
  <si>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</si>
  <si>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</si>
  <si>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</si>
  <si>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</si>
  <si>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</si>
  <si>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</si>
  <si>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</si>
  <si>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</si>
  <si>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</si>
  <si>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Lancaster and Wyre</t>
  </si>
  <si>
    <t>Leeds Central and Headingley</t>
  </si>
  <si>
    <t>Leeds East</t>
  </si>
  <si>
    <t>Leeds North East</t>
  </si>
  <si>
    <t>Leeds North West</t>
  </si>
  <si>
    <t>Leeds South West and Morley</t>
  </si>
  <si>
    <t>Leeds South</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</si>
  <si>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</si>
  <si>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</si>
  <si>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</si>
  <si>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</si>
  <si>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</si>
  <si>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</si>
  <si>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</si>
  <si>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</si>
  <si>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</si>
  <si>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</si>
  <si>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</si>
  <si>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</si>
  <si>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</si>
  <si>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</si>
  <si>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</si>
  <si>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</si>
  <si>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</si>
  <si>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</si>
  <si>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</si>
  <si>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</si>
  <si>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</si>
  <si>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</si>
  <si>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</si>
  <si>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</si>
  <si>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</si>
  <si>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</si>
  <si>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</si>
  <si>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</si>
  <si>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</si>
  <si>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</si>
  <si>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</si>
  <si>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</si>
  <si>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</si>
  <si>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</si>
  <si>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</si>
  <si>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</si>
  <si>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</si>
  <si>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</si>
  <si>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</si>
  <si>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</si>
  <si>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</si>
  <si>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</si>
  <si>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</si>
  <si>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</si>
  <si>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</si>
  <si>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</si>
  <si>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</si>
  <si>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</si>
  <si>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</si>
  <si>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</si>
  <si>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</si>
  <si>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</si>
  <si>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</si>
  <si>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</si>
  <si>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</si>
  <si>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</si>
  <si>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</si>
  <si>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</si>
  <si>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</si>
  <si>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</si>
  <si>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</si>
  <si>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</si>
  <si>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</si>
  <si>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</si>
  <si>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</si>
  <si>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</si>
  <si>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</si>
  <si>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</si>
  <si>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</si>
  <si>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</si>
  <si>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</si>
  <si>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Newton Abbot</t>
  </si>
  <si>
    <t>Newton Aycliffe and Spennymoor</t>
  </si>
  <si>
    <t>Normanton and Hemsworth</t>
  </si>
  <si>
    <t>North Ayrshire and Arran</t>
  </si>
  <si>
    <t>North Bedfordshire</t>
  </si>
  <si>
    <t>North Cornwall</t>
  </si>
  <si>
    <t>North Cotswolds</t>
  </si>
  <si>
    <t>North Devon</t>
  </si>
  <si>
    <t>North Dorset</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</si>
  <si>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</si>
  <si>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</si>
  <si>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</si>
  <si>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</si>
  <si>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</si>
  <si>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</si>
  <si>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</si>
  <si>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</si>
  <si>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</si>
  <si>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</si>
  <si>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</si>
  <si>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</si>
  <si>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</si>
  <si>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</si>
  <si>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</si>
  <si>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</si>
  <si>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</si>
  <si>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</si>
  <si>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</si>
  <si>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</si>
  <si>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</si>
  <si>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</si>
  <si>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</si>
  <si>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</si>
  <si>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</si>
  <si>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</si>
  <si>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</si>
  <si>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</si>
  <si>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</si>
  <si>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</si>
  <si>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</si>
  <si>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</si>
  <si>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</si>
  <si>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</si>
  <si>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</si>
  <si>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</si>
  <si>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</si>
  <si>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</si>
  <si>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</si>
  <si>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</si>
  <si>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</si>
  <si>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</si>
  <si>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</si>
  <si>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</si>
  <si>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</si>
  <si>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</si>
  <si>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</si>
  <si>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</si>
  <si>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</si>
  <si>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</si>
  <si>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</si>
  <si>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</si>
  <si>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</si>
  <si>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</si>
  <si>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</si>
  <si>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</si>
  <si>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</si>
  <si>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</si>
  <si>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</si>
  <si>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</si>
  <si>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</si>
  <si>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</si>
  <si>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</si>
  <si>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</si>
  <si>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</si>
  <si>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</si>
  <si>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</si>
  <si>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</si>
  <si>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</si>
  <si>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</si>
  <si>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</si>
  <si>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</si>
  <si>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</si>
  <si>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</si>
  <si>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</si>
  <si>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</si>
  <si>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</si>
  <si>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</si>
  <si>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</si>
  <si>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</si>
  <si>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</si>
  <si>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</si>
  <si>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</si>
  <si>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</si>
  <si>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</si>
  <si>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</si>
  <si>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</si>
  <si>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</si>
  <si>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</si>
  <si>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</si>
  <si>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</si>
  <si>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</si>
  <si>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</si>
  <si>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</si>
  <si>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</si>
  <si>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</si>
  <si>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</si>
  <si>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</si>
  <si>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</si>
  <si>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Basildon and East Thurrock</t>
  </si>
  <si>
    <t>South Cambridgeshire</t>
  </si>
  <si>
    <t>South Cotswolds</t>
  </si>
  <si>
    <t>South Derbyshire</t>
  </si>
  <si>
    <t>South Devon</t>
  </si>
  <si>
    <t>South Dorset</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</si>
  <si>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</si>
  <si>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</si>
  <si>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</si>
  <si>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</si>
  <si>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</si>
  <si>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</si>
  <si>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</si>
  <si>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</si>
  <si>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</si>
  <si>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</si>
  <si>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</si>
  <si>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</si>
  <si>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</si>
  <si>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</si>
  <si>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</si>
  <si>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</si>
  <si>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</si>
  <si>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</si>
  <si>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</si>
  <si>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</si>
  <si>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</si>
  <si>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</si>
  <si>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</si>
  <si>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</si>
  <si>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</si>
  <si>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</si>
  <si>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</si>
  <si>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</si>
  <si>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</si>
  <si>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</si>
  <si>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</si>
  <si>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</si>
  <si>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</si>
  <si>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</si>
  <si>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</si>
  <si>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</si>
  <si>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</si>
  <si>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</si>
  <si>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</si>
  <si>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</si>
  <si>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</si>
  <si>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</si>
  <si>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</si>
  <si>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</si>
  <si>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</si>
  <si>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</si>
  <si>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</si>
  <si>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</si>
  <si>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</si>
  <si>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</si>
  <si>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</si>
  <si>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</si>
  <si>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</si>
  <si>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</si>
  <si>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</si>
  <si>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</si>
  <si>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</si>
  <si>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</si>
  <si>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</si>
  <si>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</si>
  <si>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</si>
  <si>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</si>
  <si>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</si>
  <si>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</si>
  <si>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</si>
  <si>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</si>
  <si>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</si>
  <si>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</si>
  <si>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</si>
  <si>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</si>
  <si>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</si>
  <si>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</si>
  <si>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</si>
  <si>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</si>
  <si>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</si>
  <si>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</si>
  <si>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</si>
  <si>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</si>
  <si>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</si>
  <si>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</si>
  <si>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</si>
  <si>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</si>
  <si>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</si>
  <si>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</si>
  <si>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</si>
  <si>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</si>
  <si>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</si>
  <si>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</si>
  <si>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</si>
  <si>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</si>
  <si>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</si>
  <si>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</si>
  <si>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</si>
  <si>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</si>
  <si>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</si>
  <si>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</si>
  <si>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</si>
  <si>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</si>
  <si>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</si>
  <si>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</si>
  <si>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</si>
  <si>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</si>
  <si>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</si>
  <si>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</si>
  <si>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</si>
  <si>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</si>
  <si>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</si>
  <si>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</si>
  <si>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</si>
  <si>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</si>
  <si>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</si>
  <si>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</si>
  <si>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</si>
  <si>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</si>
  <si>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</si>
  <si>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</si>
  <si>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</si>
  <si>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</si>
  <si>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</si>
  <si>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</si>
  <si>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</si>
  <si>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</si>
  <si>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</si>
  <si>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</si>
  <si>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</si>
  <si>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M√¥n</t>
  </si>
  <si>
    <t>York Central</t>
  </si>
  <si>
    <t>York Outer</t>
  </si>
  <si>
    <t>area_name</t>
  </si>
  <si>
    <t>Win19</t>
  </si>
  <si>
    <t>Constituency</t>
  </si>
  <si>
    <t>2019 Winner</t>
  </si>
  <si>
    <t>Lab</t>
  </si>
  <si>
    <t>SNP</t>
  </si>
  <si>
    <t>Con</t>
  </si>
  <si>
    <t>LD</t>
  </si>
  <si>
    <t>Green</t>
  </si>
  <si>
    <t>PC</t>
  </si>
  <si>
    <t>Ynys Mon</t>
  </si>
  <si>
    <t>2019 winner</t>
  </si>
  <si>
    <t>2024 winner</t>
  </si>
  <si>
    <t>Constituency name</t>
  </si>
  <si>
    <t>Belfast East</t>
  </si>
  <si>
    <t>Belfast North</t>
  </si>
  <si>
    <t>Belfast South and Mid Down</t>
  </si>
  <si>
    <t>Belfast West</t>
  </si>
  <si>
    <t>East Antrim</t>
  </si>
  <si>
    <t>East Londonderry</t>
  </si>
  <si>
    <t>Fermanagh and South Tyrone</t>
  </si>
  <si>
    <t>Foyle</t>
  </si>
  <si>
    <t>Lagan Valley</t>
  </si>
  <si>
    <t>Mid Ulster</t>
  </si>
  <si>
    <t>Montgomeryshire and Glynd≈µr</t>
  </si>
  <si>
    <t>Newry and Armagh</t>
  </si>
  <si>
    <t>North Antrim</t>
  </si>
  <si>
    <t>North Down</t>
  </si>
  <si>
    <t>South Antrim</t>
  </si>
  <si>
    <t>South Down</t>
  </si>
  <si>
    <t>Strangford</t>
  </si>
  <si>
    <t>Upper Bann</t>
  </si>
  <si>
    <t>West Tyrone</t>
  </si>
  <si>
    <t>First party</t>
  </si>
  <si>
    <t>RUK</t>
  </si>
  <si>
    <t>DUP</t>
  </si>
  <si>
    <t>SF</t>
  </si>
  <si>
    <t>SDLP</t>
  </si>
  <si>
    <t>Ind</t>
  </si>
  <si>
    <t>Spk</t>
  </si>
  <si>
    <t>APNI</t>
  </si>
  <si>
    <t>TUV</t>
  </si>
  <si>
    <t>UUP</t>
  </si>
  <si>
    <t>Current Conservative voters</t>
  </si>
  <si>
    <t>Total who have ever voted Conservative</t>
  </si>
  <si>
    <t>Have voted Conservative before, but currently voting Lab / LD / Green</t>
  </si>
  <si>
    <t>Have voted Conservative before, but currently voting Reform UK</t>
  </si>
  <si>
    <t>Have voted Conservative before, and currently would not vote or don't know</t>
  </si>
  <si>
    <t>Proportion of missing Conservative voters who are Lab / Lib / Green</t>
  </si>
  <si>
    <t>Proportion of missing Conservative voters who are Lab / Lib / Green or don't know / would not vote</t>
  </si>
  <si>
    <t>For further enquiries, please contact ed@moreincommon.com</t>
  </si>
  <si>
    <t>More in Common is a member of the British Polling Council and abides by its rules</t>
  </si>
  <si>
    <t>GB adults (excludes Northern Ireland)</t>
  </si>
  <si>
    <t xml:space="preserve">Population effectively represented: </t>
  </si>
  <si>
    <t>Sample size</t>
  </si>
  <si>
    <t>Prosper UK</t>
  </si>
  <si>
    <t>Client</t>
  </si>
  <si>
    <t xml:space="preserve">Fieldwork dates: </t>
  </si>
  <si>
    <t>MRP of the Conservatives' missing voters</t>
  </si>
  <si>
    <t>24 November 2025 -15 January 2026</t>
  </si>
  <si>
    <t>MRP information</t>
  </si>
  <si>
    <r>
      <t xml:space="preserve">This MRP provides the proportions of the electorate in each constituency who have </t>
    </r>
    <r>
      <rPr>
        <b/>
        <sz val="14"/>
        <color theme="1"/>
        <rFont val="Aptos Narrow"/>
        <scheme val="minor"/>
      </rPr>
      <t xml:space="preserve">ever </t>
    </r>
    <r>
      <rPr>
        <sz val="14"/>
        <color theme="1"/>
        <rFont val="Aptos Narrow"/>
        <scheme val="minor"/>
      </rPr>
      <t xml:space="preserve">voted for the Conservative Party in </t>
    </r>
    <r>
      <rPr>
        <b/>
        <sz val="14"/>
        <color theme="1"/>
        <rFont val="Aptos Narrow"/>
        <scheme val="minor"/>
      </rPr>
      <t xml:space="preserve">any </t>
    </r>
    <r>
      <rPr>
        <sz val="14"/>
        <color theme="1"/>
        <rFont val="Aptos Narrow"/>
        <scheme val="minor"/>
      </rPr>
      <t>election. It then looks at those voters' current voting intentions and splits them into one of four categories: 1) Currently voting Connservative 2) Currently voting Liberal Democrats, Labour or Greens 3) Currently voting Reform UK 4) Currently undecided or would not vote.</t>
    </r>
  </si>
  <si>
    <t>By default, at the top of the list are all the seats the Conservatives won in the 2019 General Eleciton. These are sorted by the proportion of 'missing' voters who are now voting for Labour, the Liberal Democrats, or the Green Party.</t>
  </si>
  <si>
    <t>Proportion of missing Conservative voters who are undecided or don't know who they would vote for</t>
  </si>
  <si>
    <t>Proportion of missing voters who would vote 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</si>
</sst>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0"/>
      <color theme="1"/>
      <name val="Arial"/>
      <family val="2"/>
    </font>
    <font>
      <b/>
      <i/>
      <sz val="8"/>
      <color theme="1"/>
      <name val="Arial"/>
      <family val="2"/>
    </font>
    <font>
      <b/>
      <sz val="10"/>
      <color theme="1"/>
      <name val="Arial"/>
      <family val="2"/>
    </font>
    <font>
      <b/>
      <sz val="12"/>
      <color theme="1"/>
      <name val="Arial"/>
      <family val="2"/>
    </font>
    <font>
      <b/>
      <sz val="12"/>
      <color theme="1"/>
      <name val="Aptos Narrow"/>
    </font>
    <font>
      <i/>
      <sz val="8"/>
      <color theme="1"/>
      <name val="Arial"/>
      <family val="2"/>
    </font>
    <font>
      <b/>
      <sz val="12"/>
      <color theme="1"/>
      <name val="Aptos Narrow"/>
      <scheme val="minor"/>
    </font>
    <font>
      <sz val="12"/>
      <color theme="1"/>
      <name val="Aptos Narrow"/>
      <scheme val="minor"/>
    </font>
    <font>
      <b/>
      <i/>
      <sz val="12"/>
      <color theme="1"/>
      <name val="Aptos Narrow"/>
      <scheme val="minor"/>
    </font>
    <font>
      <i/>
      <sz val="12"/>
      <color theme="1"/>
      <name val="Aptos Narrow"/>
      <scheme val="minor"/>
    </font>
    <font>
      <sz val="14"/>
      <color theme="1"/>
      <name val="Aptos Narrow"/>
      <family val="2"/>
      <scheme val="minor"/>
    </font>
    <font>
      <i/>
      <sz val="14"/>
      <color theme="1"/>
      <name val="Aptos Narrow"/>
      <family val="2"/>
      <scheme val="minor"/>
    </font>
    <font>
      <b/>
      <sz val="14"/>
      <color theme="1"/>
      <name val="Aptos Narrow"/>
      <family val="2"/>
      <scheme val="minor"/>
    </font>
    <font>
      <b/>
      <sz val="20"/>
      <color theme="1"/>
      <name val="Aptos Narrow"/>
      <family val="2"/>
      <scheme val="minor"/>
    </font>
    <font>
      <b/>
      <sz val="14"/>
      <color theme="1"/>
      <name val="Aptos Narrow"/>
      <scheme val="minor"/>
    </font>
    <font>
      <sz val="14"/>
      <color theme="1"/>
      <name val="Aptos Narrow"/>
      <scheme val="minor"/>
    </font>
    <font>
      <sz val="10"/>
      <color rgb="FF14181F"/>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36">
    <xf numFmtId="0" fontId="0" fillId="0" borderId="0" xfId="0"/>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164" fontId="0" fillId="0" borderId="0" xfId="0" applyNumberFormat="1" applyAlignment="1">
      <alignment horizontal="center"/>
    </xf>
    <xf numFmtId="0" fontId="24" fillId="0" borderId="0" xfId="0" applyFont="1" applyAlignment="1">
      <alignment horizontal="center"/>
    </xf>
    <xf numFmtId="0" fontId="24" fillId="33" borderId="0" xfId="0" applyFont="1" applyFill="1" applyAlignment="1">
      <alignment horizontal="center" vertical="center" wrapText="1"/>
    </xf>
    <xf numFmtId="0" fontId="24" fillId="33" borderId="0" xfId="0" applyFont="1" applyFill="1" applyAlignment="1">
      <alignment vertical="center" wrapText="1"/>
    </xf>
    <xf numFmtId="164" fontId="24" fillId="34" borderId="0" xfId="0" applyNumberFormat="1" applyFont="1" applyFill="1" applyAlignment="1">
      <alignment horizontal="center" vertical="center" wrapText="1"/>
    </xf>
    <xf numFmtId="164" fontId="24" fillId="35" borderId="0" xfId="0" applyNumberFormat="1" applyFont="1" applyFill="1" applyAlignment="1">
      <alignment horizontal="center" vertical="center" wrapText="1"/>
    </xf>
    <xf numFmtId="164" fontId="24" fillId="36" borderId="0" xfId="0" applyNumberFormat="1" applyFont="1" applyFill="1" applyAlignment="1">
      <alignment horizontal="center" vertical="center" wrapText="1"/>
    </xf>
    <xf numFmtId="164" fontId="24" fillId="37" borderId="0" xfId="0" applyNumberFormat="1" applyFont="1" applyFill="1" applyAlignment="1">
      <alignment horizontal="center" vertical="center" wrapText="1"/>
    </xf>
    <xf numFmtId="0" fontId="25" fillId="0" borderId="0" xfId="0" applyFont="1"/>
    <xf numFmtId="164" fontId="26" fillId="33" borderId="0" xfId="0" applyNumberFormat="1" applyFont="1" applyFill="1" applyAlignment="1">
      <alignment horizontal="center" vertical="center" wrapText="1"/>
    </xf>
    <xf numFmtId="0" fontId="26" fillId="33" borderId="0" xfId="0" applyFont="1" applyFill="1" applyAlignment="1">
      <alignment horizontal="center" vertical="center" wrapText="1"/>
    </xf>
    <xf numFmtId="9" fontId="27" fillId="0" borderId="0" xfId="1" applyFont="1" applyAlignment="1">
      <alignment horizontal="center"/>
    </xf>
    <xf numFmtId="0" fontId="27" fillId="0" borderId="0" xfId="0" applyFont="1" applyAlignment="1">
      <alignment horizontal="center"/>
    </xf>
    <xf numFmtId="9" fontId="26" fillId="33" borderId="10" xfId="1" applyFont="1" applyFill="1" applyBorder="1" applyAlignment="1">
      <alignment horizontal="center" vertical="center" wrapText="1"/>
    </xf>
    <xf numFmtId="9" fontId="27" fillId="0" borderId="10" xfId="1" applyFont="1" applyBorder="1" applyAlignment="1">
      <alignment horizontal="center"/>
    </xf>
    <xf numFmtId="0" fontId="1" fillId="35" borderId="0" xfId="43" applyFill="1"/>
    <xf numFmtId="0" fontId="28" fillId="35" borderId="0" xfId="43" applyFont="1" applyFill="1" applyAlignment="1">
      <alignment wrapText="1"/>
    </xf>
    <xf numFmtId="0" fontId="30" fillId="35" borderId="0" xfId="43" applyFont="1" applyFill="1" applyAlignment="1">
      <alignment wrapText="1"/>
    </xf>
    <xf numFmtId="0" fontId="30" fillId="35" borderId="0" xfId="43" applyFont="1" applyFill="1" applyAlignment="1">
      <alignment vertical="top" wrapText="1"/>
    </xf>
    <xf numFmtId="0" fontId="28" fillId="35" borderId="0" xfId="43" applyFont="1" applyFill="1" applyAlignment="1">
      <alignment vertical="top" wrapText="1"/>
    </xf>
    <xf numFmtId="3" fontId="28" fillId="35" borderId="0" xfId="43" applyNumberFormat="1" applyFont="1" applyFill="1" applyAlignment="1">
      <alignment horizontal="left" vertical="top" wrapText="1"/>
    </xf>
    <xf numFmtId="0" fontId="29" fillId="35" borderId="0" xfId="43" applyFont="1" applyFill="1" applyAlignment="1">
      <alignment horizontal="center" wrapText="1"/>
    </xf>
    <xf numFmtId="9" fontId="27" fillId="0" borderId="0" xfId="1" applyFont="1" applyBorder="1" applyAlignment="1">
      <alignment horizontal="center"/>
    </xf>
    <xf numFmtId="0" fontId="34" fillId="0" borderId="0" xfId="0" applyFont="1"/>
    <xf numFmtId="1" fontId="24" fillId="38" borderId="0" xfId="0" applyNumberFormat="1" applyFont="1" applyFill="1" applyAlignment="1">
      <alignment horizontal="center" vertical="center" wrapText="1"/>
    </xf>
    <xf numFmtId="1" fontId="0" fillId="0" borderId="0" xfId="0" applyNumberFormat="1" applyAlignment="1">
      <alignment horizontal="center"/>
    </xf>
    <xf numFmtId="0" fontId="31" fillId="35" borderId="0" xfId="43" applyFont="1" applyFill="1" applyAlignment="1">
      <alignment horizontal="center" wrapText="1"/>
    </xf>
    <xf numFmtId="0" fontId="29" fillId="35" borderId="0" xfId="43" applyFont="1" applyFill="1" applyAlignment="1">
      <alignment horizontal="center" wrapText="1"/>
    </xf>
    <xf numFmtId="0" fontId="28" fillId="35" borderId="0" xfId="43" applyFont="1" applyFill="1" applyAlignment="1">
      <alignment horizont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C3AA2F82-AFF3-7E4F-BDF0-E8D58BF55B2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428007</xdr:colOff>
      <xdr:row>2</xdr:row>
      <xdr:rowOff>245859</xdr:rowOff>
    </xdr:from>
    <xdr:ext cx="3429000" cy="1060026"/>
    <xdr:pic>
      <xdr:nvPicPr>
        <xdr:cNvPr id="2" name="Picture 1" descr="Polling services">
          <a:extLst>
            <a:ext uri="{FF2B5EF4-FFF2-40B4-BE49-F238E27FC236}">
              <a16:creationId xmlns:a16="http://schemas.microsoft.com/office/drawing/2014/main" id="{6B55744B-00C4-2B4A-AD39-FD2B4E32A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96407" y="576059"/>
          <a:ext cx="3429000" cy="10600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4AA0-10E8-B54C-B2B1-DF559CD9A7C0}">
  <dimension ref="B3:D13"/>
  <sheetViews>
    <sheetView zoomScale="129" zoomScaleNormal="129" workbookViewId="0">
      <selection activeCell="B10" sqref="B10"/>
    </sheetView>
  </sheetViews>
  <sheetFormatPr baseColWidth="10" defaultColWidth="87.1640625" defaultRowHeight="19" x14ac:dyDescent="0.25"/>
  <cols>
    <col min="1" max="1" width="12.83203125" style="23" customWidth="1"/>
    <col min="2" max="2" width="27.83203125" style="23" customWidth="1"/>
    <col min="3" max="3" width="87.83203125" style="23" customWidth="1"/>
    <col min="4" max="4" width="10.1640625" style="23" customWidth="1"/>
    <col min="5" max="5" width="70.6640625" style="23" customWidth="1"/>
    <col min="6" max="16384" width="87.1640625" style="23"/>
  </cols>
  <sheetData>
    <row r="3" spans="2:4" ht="52.5" customHeight="1" x14ac:dyDescent="0.35">
      <c r="B3" s="33" t="s">
        <v>690</v>
      </c>
      <c r="C3" s="33"/>
      <c r="D3" s="22"/>
    </row>
    <row r="4" spans="2:4" x14ac:dyDescent="0.25">
      <c r="B4" s="24"/>
    </row>
    <row r="5" spans="2:4" ht="20" x14ac:dyDescent="0.25">
      <c r="B5" s="25" t="s">
        <v>689</v>
      </c>
      <c r="C5" s="26" t="s">
        <v>691</v>
      </c>
    </row>
    <row r="6" spans="2:4" ht="20" x14ac:dyDescent="0.25">
      <c r="B6" s="25" t="s">
        <v>688</v>
      </c>
      <c r="C6" s="26" t="s">
        <v>687</v>
      </c>
    </row>
    <row r="7" spans="2:4" ht="20" x14ac:dyDescent="0.25">
      <c r="B7" s="25" t="s">
        <v>686</v>
      </c>
      <c r="C7" s="27">
        <v>13024</v>
      </c>
    </row>
    <row r="8" spans="2:4" ht="40" x14ac:dyDescent="0.25">
      <c r="B8" s="25" t="s">
        <v>685</v>
      </c>
      <c r="C8" s="26" t="s">
        <v>684</v>
      </c>
    </row>
    <row r="9" spans="2:4" ht="113" customHeight="1" x14ac:dyDescent="0.25">
      <c r="B9" s="25" t="s">
        <v>692</v>
      </c>
      <c r="C9" s="26" t="s">
        <v>693</v>
      </c>
    </row>
    <row r="10" spans="2:4" ht="113" customHeight="1" x14ac:dyDescent="0.25">
      <c r="B10" s="25"/>
      <c r="C10" s="26" t="s">
        <v>694</v>
      </c>
    </row>
    <row r="11" spans="2:4" ht="29" customHeight="1" x14ac:dyDescent="0.25">
      <c r="B11" s="25"/>
      <c r="C11" s="34" t="s">
        <v>683</v>
      </c>
      <c r="D11" s="34"/>
    </row>
    <row r="12" spans="2:4" ht="40" customHeight="1" x14ac:dyDescent="0.25">
      <c r="B12" s="28"/>
    </row>
    <row r="13" spans="2:4" x14ac:dyDescent="0.25">
      <c r="C13" s="35" t="s">
        <v>682</v>
      </c>
      <c r="D13" s="35"/>
    </row>
  </sheetData>
  <mergeCells count="3">
    <mergeCell ref="B3:C3"/>
    <mergeCell ref="C11:D11"/>
    <mergeCell ref="C13:D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F5E8-807C-5D4F-8A1A-4DC3D81E8158}">
  <dimension ref="A1:M633"/>
  <sheetViews>
    <sheetView tabSelected="1" zoomScale="142" workbookViewId="0">
      <pane ySplit="1" topLeftCell="A2" activePane="bottomLeft" state="frozen"/>
      <selection pane="bottomLeft" activeCell="G1" sqref="G1:G1048576"/>
    </sheetView>
  </sheetViews>
  <sheetFormatPr baseColWidth="10" defaultRowHeight="16" x14ac:dyDescent="0.2"/>
  <cols>
    <col min="1" max="1" width="36.83203125" style="8" bestFit="1" customWidth="1"/>
    <col min="2" max="2" width="18" style="7" bestFit="1" customWidth="1"/>
    <col min="3" max="3" width="23.83203125" style="7" bestFit="1" customWidth="1"/>
    <col min="4" max="4" width="23.33203125" style="7" bestFit="1" customWidth="1"/>
    <col min="5" max="5" width="18.83203125" style="7" bestFit="1" customWidth="1"/>
    <col min="6" max="6" width="25.1640625" style="32" bestFit="1" customWidth="1"/>
    <col min="7" max="7" width="25" style="21" customWidth="1"/>
    <col min="8" max="9" width="25" style="29" customWidth="1"/>
    <col min="10" max="10" width="23.5" style="18" customWidth="1"/>
    <col min="11" max="12" width="10.6640625" style="19" customWidth="1"/>
    <col min="13" max="13" width="10.83203125" style="15"/>
  </cols>
  <sheetData>
    <row r="1" spans="1:12" s="10" customFormat="1" ht="68" x14ac:dyDescent="0.2">
      <c r="A1" s="9" t="s">
        <v>634</v>
      </c>
      <c r="B1" s="11" t="s">
        <v>676</v>
      </c>
      <c r="C1" s="12" t="s">
        <v>675</v>
      </c>
      <c r="D1" s="13" t="s">
        <v>677</v>
      </c>
      <c r="E1" s="14" t="s">
        <v>678</v>
      </c>
      <c r="F1" s="31" t="s">
        <v>679</v>
      </c>
      <c r="G1" s="20" t="s">
        <v>680</v>
      </c>
      <c r="H1" s="20" t="s">
        <v>696</v>
      </c>
      <c r="I1" s="20" t="s">
        <v>695</v>
      </c>
      <c r="J1" s="20" t="s">
        <v>681</v>
      </c>
      <c r="K1" s="16" t="s">
        <v>643</v>
      </c>
      <c r="L1" s="17" t="s">
        <v>644</v>
      </c>
    </row>
    <row r="2" spans="1:12" x14ac:dyDescent="0.2">
      <c r="A2" s="8" t="s">
        <v>0</v>
      </c>
      <c r="B2" s="7">
        <v>27.138886659110401</v>
      </c>
      <c r="C2" s="7">
        <v>2.63808171643681</v>
      </c>
      <c r="D2" s="7">
        <v>3.6369936234720699</v>
      </c>
      <c r="E2" s="7">
        <v>10.5469838399646</v>
      </c>
      <c r="F2" s="7">
        <v>7.5250448923344999</v>
      </c>
      <c r="G2" s="21">
        <f>D2/(B2-C2)</f>
        <v>0.14844384223219698</v>
      </c>
      <c r="J2" s="18">
        <f>(D2+F2)/(B2-C2)</f>
        <v>0.45557844086850396</v>
      </c>
      <c r="K2" s="19" t="str">
        <f>_xlfn.XLOOKUP(A2,Sheet1!A:A,Sheet1!B:B)</f>
        <v>Lab</v>
      </c>
      <c r="L2" s="19" t="str">
        <f>_xlfn.XLOOKUP(A2,Sheet2!A:A,Sheet2!B:B)</f>
        <v>Lab</v>
      </c>
    </row>
    <row r="3" spans="1:12" x14ac:dyDescent="0.2">
      <c r="A3" s="8" t="s">
        <v>1</v>
      </c>
      <c r="B3" s="7">
        <v>28.073256763598799</v>
      </c>
      <c r="C3" s="7">
        <v>4.5320819645204597</v>
      </c>
      <c r="D3" s="7">
        <v>3.0598197011059498</v>
      </c>
      <c r="E3" s="7">
        <v>9.2023069706351492</v>
      </c>
      <c r="F3" s="7">
        <v>7.7598956729369704</v>
      </c>
      <c r="G3" s="21">
        <f>D3/(B3-C3)</f>
        <v>0.12997735785156078</v>
      </c>
      <c r="J3" s="18">
        <f>(D3+F3)/(B3-C3)</f>
        <v>0.45960813198101402</v>
      </c>
      <c r="K3" s="19" t="str">
        <f>_xlfn.XLOOKUP(A3,Sheet1!A:A,Sheet1!B:B)</f>
        <v>SNP</v>
      </c>
      <c r="L3" s="19" t="str">
        <f>_xlfn.XLOOKUP(A3,Sheet2!A:A,Sheet2!B:B)</f>
        <v>SNP</v>
      </c>
    </row>
    <row r="4" spans="1:12" x14ac:dyDescent="0.2">
      <c r="A4" s="8" t="s">
        <v>2</v>
      </c>
      <c r="B4" s="7">
        <v>39.918067432375203</v>
      </c>
      <c r="C4" s="7">
        <v>7.9936919352835796</v>
      </c>
      <c r="D4" s="7">
        <v>5.0788515939795102</v>
      </c>
      <c r="E4" s="7">
        <v>11.3780164325923</v>
      </c>
      <c r="F4" s="7">
        <v>10.9428000951016</v>
      </c>
      <c r="G4" s="21">
        <f>D4/(B4-C4)</f>
        <v>0.15909008445418779</v>
      </c>
      <c r="J4" s="18">
        <f>(D4+F4)/(B4-C4)</f>
        <v>0.50186265007880004</v>
      </c>
      <c r="K4" s="19" t="str">
        <f>_xlfn.XLOOKUP(A4,Sheet1!A:A,Sheet1!B:B)</f>
        <v>SNP</v>
      </c>
      <c r="L4" s="19" t="str">
        <f>_xlfn.XLOOKUP(A4,Sheet2!A:A,Sheet2!B:B)</f>
        <v>SNP</v>
      </c>
    </row>
    <row r="5" spans="1:12" x14ac:dyDescent="0.2">
      <c r="A5" s="8" t="s">
        <v>3</v>
      </c>
      <c r="B5" s="7">
        <v>45.9280222202811</v>
      </c>
      <c r="C5" s="7">
        <v>8.4267453900428801</v>
      </c>
      <c r="D5" s="7">
        <v>4.5182316133442901</v>
      </c>
      <c r="E5" s="7">
        <v>16.934386035656502</v>
      </c>
      <c r="F5" s="32">
        <v>13.233507076364701</v>
      </c>
      <c r="G5" s="21">
        <f>D5/(B5-C5)</f>
        <v>0.12048207408503826</v>
      </c>
      <c r="H5" s="29">
        <f>E5/(B5-C5)</f>
        <v>0.45156825225753067</v>
      </c>
      <c r="I5" s="29">
        <f>F5/(B5-C5)</f>
        <v>0.35288150684230019</v>
      </c>
      <c r="J5" s="18">
        <f>(D5+F5)/(B5-C5)</f>
        <v>0.47336358092733843</v>
      </c>
      <c r="K5" s="19" t="str">
        <f>_xlfn.XLOOKUP(A5,Sheet1!A:A,Sheet1!B:B)</f>
        <v>Con</v>
      </c>
      <c r="L5" s="19" t="str">
        <f>_xlfn.XLOOKUP(A5,Sheet2!A:A,Sheet2!B:B)</f>
        <v>SNP</v>
      </c>
    </row>
    <row r="6" spans="1:12" x14ac:dyDescent="0.2">
      <c r="A6" s="8" t="s">
        <v>4</v>
      </c>
      <c r="B6" s="7">
        <v>24.391644011820699</v>
      </c>
      <c r="C6" s="7">
        <v>3.7965460319865301</v>
      </c>
      <c r="D6" s="7">
        <v>3.99628938167645</v>
      </c>
      <c r="E6" s="7">
        <v>6.34271718044696</v>
      </c>
      <c r="F6" s="7">
        <v>7.8264575622363397</v>
      </c>
      <c r="G6" s="21">
        <f>D6/(B6-C6)</f>
        <v>0.19404080454433595</v>
      </c>
      <c r="J6" s="18">
        <f>(D6+F6)/(B6-C6)</f>
        <v>0.57405635824064127</v>
      </c>
      <c r="K6" s="19" t="str">
        <f>_xlfn.XLOOKUP(A6,Sheet1!A:A,Sheet1!B:B)</f>
        <v>SNP</v>
      </c>
      <c r="L6" s="19" t="str">
        <f>_xlfn.XLOOKUP(A6,Sheet2!A:A,Sheet2!B:B)</f>
        <v>Lab</v>
      </c>
    </row>
    <row r="7" spans="1:12" x14ac:dyDescent="0.2">
      <c r="A7" s="8" t="s">
        <v>5</v>
      </c>
      <c r="B7" s="7">
        <v>56.631726443096703</v>
      </c>
      <c r="C7" s="7">
        <v>14.999408140149701</v>
      </c>
      <c r="D7" s="7">
        <v>12.7688509663865</v>
      </c>
      <c r="E7" s="7">
        <v>15.8723090785348</v>
      </c>
      <c r="F7" s="32">
        <v>11.916857595257</v>
      </c>
      <c r="G7" s="21">
        <f>D7/(B7-C7)</f>
        <v>0.30670525896422735</v>
      </c>
      <c r="H7" s="29">
        <f>E7/(B7-C7)</f>
        <v>0.3812497051698237</v>
      </c>
      <c r="I7" s="29">
        <f>F7/(B7-C7)</f>
        <v>0.28624054775286079</v>
      </c>
      <c r="J7" s="18">
        <f>(D7+F7)/(B7-C7)</f>
        <v>0.59294580671708808</v>
      </c>
      <c r="K7" s="19" t="str">
        <f>_xlfn.XLOOKUP(A7,Sheet1!A:A,Sheet1!B:B)</f>
        <v>Con</v>
      </c>
      <c r="L7" s="19" t="str">
        <f>_xlfn.XLOOKUP(A7,Sheet2!A:A,Sheet2!B:B)</f>
        <v>Lab</v>
      </c>
    </row>
    <row r="8" spans="1:12" x14ac:dyDescent="0.2">
      <c r="A8" s="8" t="s">
        <v>6</v>
      </c>
      <c r="B8" s="7">
        <v>64.000804548802293</v>
      </c>
      <c r="C8" s="7">
        <v>18.083017907281899</v>
      </c>
      <c r="D8" s="7">
        <v>8.0484976220787505</v>
      </c>
      <c r="E8" s="7">
        <v>25.169872705366199</v>
      </c>
      <c r="F8" s="7">
        <v>12.4743300633369</v>
      </c>
      <c r="G8" s="21">
        <f>D8/(B8-C8)</f>
        <v>0.17528060934019477</v>
      </c>
      <c r="J8" s="18">
        <f>(D8+F8)/(B8-C8)</f>
        <v>0.44694723301097061</v>
      </c>
      <c r="K8" s="19" t="str">
        <f>_xlfn.XLOOKUP(A8,Sheet1!A:A,Sheet1!B:B)</f>
        <v>Con</v>
      </c>
      <c r="L8" s="19" t="str">
        <f>_xlfn.XLOOKUP(A8,Sheet2!A:A,Sheet2!B:B)</f>
        <v>Con</v>
      </c>
    </row>
    <row r="9" spans="1:12" x14ac:dyDescent="0.2">
      <c r="A9" s="8" t="s">
        <v>7</v>
      </c>
      <c r="B9" s="7">
        <v>31.453087333845399</v>
      </c>
      <c r="C9" s="7">
        <v>3.8763376983181499</v>
      </c>
      <c r="D9" s="7">
        <v>4.5371908978021303</v>
      </c>
      <c r="E9" s="7">
        <v>9.9433480373568806</v>
      </c>
      <c r="F9" s="7">
        <v>10.3632262565327</v>
      </c>
      <c r="G9" s="21">
        <f>D9/(B9-C9)</f>
        <v>0.16452957501404905</v>
      </c>
      <c r="J9" s="18">
        <f>(D9+F9)/(B9-C9)</f>
        <v>0.54032535927071534</v>
      </c>
      <c r="K9" s="19" t="str">
        <f>_xlfn.XLOOKUP(A9,Sheet1!A:A,Sheet1!B:B)</f>
        <v>SNP</v>
      </c>
      <c r="L9" s="19" t="str">
        <f>_xlfn.XLOOKUP(A9,Sheet2!A:A,Sheet2!B:B)</f>
        <v>Lab</v>
      </c>
    </row>
    <row r="10" spans="1:12" x14ac:dyDescent="0.2">
      <c r="A10" s="8" t="s">
        <v>8</v>
      </c>
      <c r="B10" s="7">
        <v>57.804088800156002</v>
      </c>
      <c r="C10" s="7">
        <v>16.864120906597101</v>
      </c>
      <c r="D10" s="7">
        <v>14.568789359800901</v>
      </c>
      <c r="E10" s="7">
        <v>14.8291575100668</v>
      </c>
      <c r="F10" s="32">
        <v>11.1608632128639</v>
      </c>
      <c r="G10" s="21">
        <f>D10/(B10-C10)</f>
        <v>0.35585737139996665</v>
      </c>
      <c r="H10" s="29">
        <f>E10/(B10-C10)</f>
        <v>0.36221712602759215</v>
      </c>
      <c r="I10" s="29">
        <f>F10/(B10-C10)</f>
        <v>0.2726153386803179</v>
      </c>
      <c r="J10" s="18">
        <f>(D10+F10)/(B10-C10)</f>
        <v>0.62847271008028449</v>
      </c>
      <c r="K10" s="19" t="str">
        <f>_xlfn.XLOOKUP(A10,Sheet1!A:A,Sheet1!B:B)</f>
        <v>Con</v>
      </c>
      <c r="L10" s="19" t="str">
        <f>_xlfn.XLOOKUP(A10,Sheet2!A:A,Sheet2!B:B)</f>
        <v>Lab</v>
      </c>
    </row>
    <row r="11" spans="1:12" x14ac:dyDescent="0.2">
      <c r="A11" s="8" t="s">
        <v>9</v>
      </c>
      <c r="B11" s="7">
        <v>35.2349135809839</v>
      </c>
      <c r="C11" s="7">
        <v>5.8767619501727602</v>
      </c>
      <c r="D11" s="7">
        <v>5.1348485019279098</v>
      </c>
      <c r="E11" s="7">
        <v>13.5406208518498</v>
      </c>
      <c r="F11" s="7">
        <v>8.8798455962574696</v>
      </c>
      <c r="G11" s="21">
        <f>D11/(B11-C11)</f>
        <v>0.17490367126992179</v>
      </c>
      <c r="J11" s="18">
        <f>(D11+F11)/(B11-C11)</f>
        <v>0.47736977022344534</v>
      </c>
      <c r="K11" s="19" t="str">
        <f>_xlfn.XLOOKUP(A11,Sheet1!A:A,Sheet1!B:B)</f>
        <v>Lab</v>
      </c>
      <c r="L11" s="19" t="str">
        <f>_xlfn.XLOOKUP(A11,Sheet2!A:A,Sheet2!B:B)</f>
        <v>Lab</v>
      </c>
    </row>
    <row r="12" spans="1:12" x14ac:dyDescent="0.2">
      <c r="A12" s="8" t="s">
        <v>10</v>
      </c>
      <c r="B12" s="7">
        <v>59.4159889718497</v>
      </c>
      <c r="C12" s="7">
        <v>12.0086965933888</v>
      </c>
      <c r="D12" s="7">
        <v>9.7312767905727693</v>
      </c>
      <c r="E12" s="7">
        <v>23.5902576531908</v>
      </c>
      <c r="F12" s="32">
        <v>13.562987990121099</v>
      </c>
      <c r="G12" s="21">
        <f>D12/(B12-C12)</f>
        <v>0.20526961786567022</v>
      </c>
      <c r="H12" s="29">
        <f>E12/(B12-C12)</f>
        <v>0.4976082047644812</v>
      </c>
      <c r="I12" s="29">
        <f>F12/(B12-C12)</f>
        <v>0.2860949720951228</v>
      </c>
      <c r="J12" s="18">
        <f>(D12+F12)/(B12-C12)</f>
        <v>0.49136458996079302</v>
      </c>
      <c r="K12" s="19" t="str">
        <f>_xlfn.XLOOKUP(A12,Sheet1!A:A,Sheet1!B:B)</f>
        <v>Con</v>
      </c>
      <c r="L12" s="19" t="str">
        <f>_xlfn.XLOOKUP(A12,Sheet2!A:A,Sheet2!B:B)</f>
        <v>Lab</v>
      </c>
    </row>
    <row r="13" spans="1:12" x14ac:dyDescent="0.2">
      <c r="A13" s="8" t="s">
        <v>11</v>
      </c>
      <c r="B13" s="7">
        <v>46.120647020478799</v>
      </c>
      <c r="C13" s="7">
        <v>10.0875269631403</v>
      </c>
      <c r="D13" s="7">
        <v>5.0251558762797703</v>
      </c>
      <c r="E13" s="7">
        <v>13.015808806417001</v>
      </c>
      <c r="F13" s="7">
        <v>14.2507621124069</v>
      </c>
      <c r="G13" s="21">
        <f>D13/(B13-C13)</f>
        <v>0.13945936039630705</v>
      </c>
      <c r="J13" s="18">
        <f>(D13+F13)/(B13-C13)</f>
        <v>0.5349500114898027</v>
      </c>
      <c r="K13" s="19" t="str">
        <f>_xlfn.XLOOKUP(A13,Sheet1!A:A,Sheet1!B:B)</f>
        <v>SNP</v>
      </c>
      <c r="L13" s="19" t="str">
        <f>_xlfn.XLOOKUP(A13,Sheet2!A:A,Sheet2!B:B)</f>
        <v>SNP</v>
      </c>
    </row>
    <row r="14" spans="1:12" x14ac:dyDescent="0.2">
      <c r="A14" s="8" t="s">
        <v>12</v>
      </c>
      <c r="B14" s="7">
        <v>42.068049735143603</v>
      </c>
      <c r="C14" s="7">
        <v>6.4034331635989696</v>
      </c>
      <c r="D14" s="7">
        <v>4.7161592218902397</v>
      </c>
      <c r="E14" s="7">
        <v>11.1099447718323</v>
      </c>
      <c r="F14" s="7">
        <v>15.407992524659001</v>
      </c>
      <c r="G14" s="21">
        <f>D14/(B14-C14)</f>
        <v>0.13223636408453845</v>
      </c>
      <c r="J14" s="18">
        <f>(D14+F14)/(B14-C14)</f>
        <v>0.5642609869695191</v>
      </c>
      <c r="K14" s="19" t="str">
        <f>_xlfn.XLOOKUP(A14,Sheet1!A:A,Sheet1!B:B)</f>
        <v>SNP</v>
      </c>
      <c r="L14" s="19" t="str">
        <f>_xlfn.XLOOKUP(A14,Sheet2!A:A,Sheet2!B:B)</f>
        <v>SNP</v>
      </c>
    </row>
    <row r="15" spans="1:12" x14ac:dyDescent="0.2">
      <c r="A15" s="8" t="s">
        <v>13</v>
      </c>
      <c r="B15" s="7">
        <v>42.476609320650297</v>
      </c>
      <c r="C15" s="7">
        <v>8.6233427646813094</v>
      </c>
      <c r="D15" s="7">
        <v>7.0114472225125697</v>
      </c>
      <c r="E15" s="7">
        <v>11.4003364278002</v>
      </c>
      <c r="F15" s="7">
        <v>11.962575370724601</v>
      </c>
      <c r="G15" s="21">
        <f>D15/(B15-C15)</f>
        <v>0.20711287080437785</v>
      </c>
      <c r="J15" s="18">
        <f>(D15+F15)/(B15-C15)</f>
        <v>0.56047833853397178</v>
      </c>
      <c r="K15" s="19" t="str">
        <f>_xlfn.XLOOKUP(A15,Sheet1!A:A,Sheet1!B:B)</f>
        <v>SNP</v>
      </c>
      <c r="L15" s="19" t="str">
        <f>_xlfn.XLOOKUP(A15,Sheet2!A:A,Sheet2!B:B)</f>
        <v>SNP</v>
      </c>
    </row>
    <row r="16" spans="1:12" x14ac:dyDescent="0.2">
      <c r="A16" s="8" t="s">
        <v>14</v>
      </c>
      <c r="B16" s="7">
        <v>69.019633255630694</v>
      </c>
      <c r="C16" s="7">
        <v>20.390542096484101</v>
      </c>
      <c r="D16" s="7">
        <v>15.6337344735998</v>
      </c>
      <c r="E16" s="7">
        <v>18.656581203745802</v>
      </c>
      <c r="F16" s="7">
        <v>13.424342993453299</v>
      </c>
      <c r="G16" s="21">
        <f>D16/(B16-C16)</f>
        <v>0.32148934107026317</v>
      </c>
      <c r="J16" s="18">
        <f>(D16+F16)/(B16-C16)</f>
        <v>0.5975451478613043</v>
      </c>
      <c r="K16" s="19" t="str">
        <f>_xlfn.XLOOKUP(A16,Sheet1!A:A,Sheet1!B:B)</f>
        <v>Con</v>
      </c>
      <c r="L16" s="19" t="str">
        <f>_xlfn.XLOOKUP(A16,Sheet2!A:A,Sheet2!B:B)</f>
        <v>Con</v>
      </c>
    </row>
    <row r="17" spans="1:12" x14ac:dyDescent="0.2">
      <c r="A17" s="8" t="s">
        <v>15</v>
      </c>
      <c r="B17" s="7">
        <v>48.039175752924898</v>
      </c>
      <c r="C17" s="7">
        <v>6.4598061481557396</v>
      </c>
      <c r="D17" s="7">
        <v>7.6652085846751303</v>
      </c>
      <c r="E17" s="7">
        <v>21.939028146327999</v>
      </c>
      <c r="F17" s="32">
        <v>10.269664668841401</v>
      </c>
      <c r="G17" s="21">
        <f>D17/(B17-C17)</f>
        <v>0.18435124576289705</v>
      </c>
      <c r="H17" s="29">
        <f>E17/(B17-C17)</f>
        <v>0.52764215414683902</v>
      </c>
      <c r="I17" s="29">
        <f>F17/(B17-C17)</f>
        <v>0.24698942688307304</v>
      </c>
      <c r="J17" s="18">
        <f>(D17+F17)/(B17-C17)</f>
        <v>0.43134067264597009</v>
      </c>
      <c r="K17" s="19" t="str">
        <f>_xlfn.XLOOKUP(A17,Sheet1!A:A,Sheet1!B:B)</f>
        <v>Con</v>
      </c>
      <c r="L17" s="19" t="str">
        <f>_xlfn.XLOOKUP(A17,Sheet2!A:A,Sheet2!B:B)</f>
        <v>RUK</v>
      </c>
    </row>
    <row r="18" spans="1:12" x14ac:dyDescent="0.2">
      <c r="A18" s="8" t="s">
        <v>16</v>
      </c>
      <c r="B18" s="7">
        <v>60.4125418959757</v>
      </c>
      <c r="C18" s="7">
        <v>15.0883478099916</v>
      </c>
      <c r="D18" s="7">
        <v>11.5586270894356</v>
      </c>
      <c r="E18" s="7">
        <v>19.949613793013</v>
      </c>
      <c r="F18" s="32">
        <v>12.958686313781699</v>
      </c>
      <c r="G18" s="21">
        <f>D18/(B18-C18)</f>
        <v>0.25502112773385088</v>
      </c>
      <c r="H18" s="29">
        <f>E18/(B18-C18)</f>
        <v>0.44015374559483122</v>
      </c>
      <c r="I18" s="29">
        <f>F18/(B18-C18)</f>
        <v>0.28591101452786777</v>
      </c>
      <c r="J18" s="18">
        <f>(D18+F18)/(B18-C18)</f>
        <v>0.54093214226171871</v>
      </c>
      <c r="K18" s="19" t="str">
        <f>_xlfn.XLOOKUP(A18,Sheet1!A:A,Sheet1!B:B)</f>
        <v>Con</v>
      </c>
      <c r="L18" s="19" t="str">
        <f>_xlfn.XLOOKUP(A18,Sheet2!A:A,Sheet2!B:B)</f>
        <v>Lab</v>
      </c>
    </row>
    <row r="19" spans="1:12" x14ac:dyDescent="0.2">
      <c r="A19" s="8" t="s">
        <v>17</v>
      </c>
      <c r="B19" s="7">
        <v>37.887367419822503</v>
      </c>
      <c r="C19" s="7">
        <v>7.1912062681525803</v>
      </c>
      <c r="D19" s="7">
        <v>7.2902764620446598</v>
      </c>
      <c r="E19" s="7">
        <v>13.8373854273493</v>
      </c>
      <c r="F19" s="7">
        <v>9.34297221193086</v>
      </c>
      <c r="G19" s="21">
        <f>D19/(B19-C19)</f>
        <v>0.23749798634504682</v>
      </c>
      <c r="J19" s="18">
        <f>(D19+F19)/(B19-C19)</f>
        <v>0.54186738829622816</v>
      </c>
      <c r="K19" s="19" t="str">
        <f>_xlfn.XLOOKUP(A19,Sheet1!A:A,Sheet1!B:B)</f>
        <v>Lab</v>
      </c>
      <c r="L19" s="19" t="str">
        <f>_xlfn.XLOOKUP(A19,Sheet2!A:A,Sheet2!B:B)</f>
        <v>Lab</v>
      </c>
    </row>
    <row r="20" spans="1:12" x14ac:dyDescent="0.2">
      <c r="A20" s="8" t="s">
        <v>18</v>
      </c>
      <c r="B20" s="7">
        <v>59.485218862187999</v>
      </c>
      <c r="C20" s="7">
        <v>15.9639467515833</v>
      </c>
      <c r="D20" s="7">
        <v>15.042777752433899</v>
      </c>
      <c r="E20" s="7">
        <v>15.947478982979201</v>
      </c>
      <c r="F20" s="32">
        <v>11.7032410032855</v>
      </c>
      <c r="G20" s="21">
        <f>D20/(B20-C20)</f>
        <v>0.34564195904486145</v>
      </c>
      <c r="H20" s="29">
        <f>E20/(B20-C20)</f>
        <v>0.36642952307208237</v>
      </c>
      <c r="I20" s="29">
        <f>F20/(B20-C20)</f>
        <v>0.26890852302163765</v>
      </c>
      <c r="J20" s="18">
        <f>(D20+F20)/(B20-C20)</f>
        <v>0.61455048206649909</v>
      </c>
      <c r="K20" s="19" t="str">
        <f>_xlfn.XLOOKUP(A20,Sheet1!A:A,Sheet1!B:B)</f>
        <v>Con</v>
      </c>
      <c r="L20" s="19" t="str">
        <f>_xlfn.XLOOKUP(A20,Sheet2!A:A,Sheet2!B:B)</f>
        <v>Lab</v>
      </c>
    </row>
    <row r="21" spans="1:12" x14ac:dyDescent="0.2">
      <c r="A21" s="8" t="s">
        <v>19</v>
      </c>
      <c r="B21" s="7">
        <v>38.563042608785302</v>
      </c>
      <c r="C21" s="7">
        <v>9.6839716430680909</v>
      </c>
      <c r="D21" s="7">
        <v>4.7374137001583696</v>
      </c>
      <c r="E21" s="7">
        <v>10.192842356514801</v>
      </c>
      <c r="F21" s="7">
        <v>9.9940110514679699</v>
      </c>
      <c r="G21" s="21">
        <f>D21/(B21-C21)</f>
        <v>0.16404314757154848</v>
      </c>
      <c r="J21" s="18">
        <f>(D21+F21)/(B21-C21)</f>
        <v>0.51010729427945378</v>
      </c>
      <c r="K21" s="19" t="str">
        <f>_xlfn.XLOOKUP(A21,Sheet1!A:A,Sheet1!B:B)</f>
        <v>SNP</v>
      </c>
      <c r="L21" s="19" t="str">
        <f>_xlfn.XLOOKUP(A21,Sheet2!A:A,Sheet2!B:B)</f>
        <v>Lab</v>
      </c>
    </row>
    <row r="22" spans="1:12" x14ac:dyDescent="0.2">
      <c r="A22" s="8" t="s">
        <v>20</v>
      </c>
      <c r="B22" s="7">
        <v>60.851004068167498</v>
      </c>
      <c r="C22" s="7">
        <v>15.7563139987996</v>
      </c>
      <c r="D22" s="7">
        <v>14.074240609813801</v>
      </c>
      <c r="E22" s="7">
        <v>16.721061721184601</v>
      </c>
      <c r="F22" s="32">
        <v>13.507210271297501</v>
      </c>
      <c r="G22" s="21">
        <f>D22/(B22-C22)</f>
        <v>0.31210416543863123</v>
      </c>
      <c r="H22" s="29">
        <f>E22/(B22-C22)</f>
        <v>0.37079890549115779</v>
      </c>
      <c r="I22" s="29">
        <f>F22/(B22-C22)</f>
        <v>0.29952995021187057</v>
      </c>
      <c r="J22" s="18">
        <f>(D22+F22)/(B22-C22)</f>
        <v>0.61163411565050185</v>
      </c>
      <c r="K22" s="19" t="str">
        <f>_xlfn.XLOOKUP(A22,Sheet1!A:A,Sheet1!B:B)</f>
        <v>Con</v>
      </c>
      <c r="L22" s="19" t="str">
        <f>_xlfn.XLOOKUP(A22,Sheet2!A:A,Sheet2!B:B)</f>
        <v>Lab</v>
      </c>
    </row>
    <row r="23" spans="1:12" x14ac:dyDescent="0.2">
      <c r="A23" s="8" t="s">
        <v>21</v>
      </c>
      <c r="B23" s="7">
        <v>44.392114094698499</v>
      </c>
      <c r="C23" s="7">
        <v>10.0391371435057</v>
      </c>
      <c r="D23" s="7">
        <v>5.3281104957805301</v>
      </c>
      <c r="E23" s="7">
        <v>15.651828209611899</v>
      </c>
      <c r="F23" s="32">
        <v>8.3438331176842109</v>
      </c>
      <c r="G23" s="21">
        <f>D23/(B23-C23)</f>
        <v>0.15509894537962388</v>
      </c>
      <c r="H23" s="29">
        <f>E23/(B23-C23)</f>
        <v>0.45561781244895688</v>
      </c>
      <c r="I23" s="29">
        <f>F23/(B23-C23)</f>
        <v>0.24288530014556706</v>
      </c>
      <c r="J23" s="18">
        <f>(D23+F23)/(B23-C23)</f>
        <v>0.39798424552519096</v>
      </c>
      <c r="K23" s="19" t="str">
        <f>_xlfn.XLOOKUP(A23,Sheet1!A:A,Sheet1!B:B)</f>
        <v>Con</v>
      </c>
      <c r="L23" s="19" t="str">
        <f>_xlfn.XLOOKUP(A23,Sheet2!A:A,Sheet2!B:B)</f>
        <v>Lab</v>
      </c>
    </row>
    <row r="24" spans="1:12" x14ac:dyDescent="0.2">
      <c r="A24" s="8" t="s">
        <v>22</v>
      </c>
      <c r="B24" s="7">
        <v>32.160030113565099</v>
      </c>
      <c r="C24" s="7">
        <v>8.4576218738279607</v>
      </c>
      <c r="D24" s="7">
        <v>7.8844101790950001</v>
      </c>
      <c r="E24" s="7">
        <v>8.2698239977572907</v>
      </c>
      <c r="F24" s="7">
        <v>7.2021554401429801</v>
      </c>
      <c r="G24" s="21">
        <f>D24/(B24-C24)</f>
        <v>0.33264173409505154</v>
      </c>
      <c r="J24" s="18">
        <f>(D24+F24)/(B24-C24)</f>
        <v>0.63649927326563049</v>
      </c>
      <c r="K24" s="19" t="str">
        <f>_xlfn.XLOOKUP(A24,Sheet1!A:A,Sheet1!B:B)</f>
        <v>Lab</v>
      </c>
      <c r="L24" s="19" t="str">
        <f>_xlfn.XLOOKUP(A24,Sheet2!A:A,Sheet2!B:B)</f>
        <v>Lab</v>
      </c>
    </row>
    <row r="25" spans="1:12" x14ac:dyDescent="0.2">
      <c r="A25" s="8" t="s">
        <v>23</v>
      </c>
      <c r="B25" s="7">
        <v>34.393535103479898</v>
      </c>
      <c r="C25" s="7">
        <v>4.6881162717657201</v>
      </c>
      <c r="D25" s="7">
        <v>5.6121944725212298</v>
      </c>
      <c r="E25" s="7">
        <v>14.7789012224994</v>
      </c>
      <c r="F25" s="7">
        <v>8.9979526597857298</v>
      </c>
      <c r="G25" s="21">
        <f>D25/(B25-C25)</f>
        <v>0.18892830645866956</v>
      </c>
      <c r="J25" s="18">
        <f>(D25+F25)/(B25-C25)</f>
        <v>0.49183440957610186</v>
      </c>
      <c r="K25" s="19" t="str">
        <f>_xlfn.XLOOKUP(A25,Sheet1!A:A,Sheet1!B:B)</f>
        <v>Lab</v>
      </c>
      <c r="L25" s="19" t="str">
        <f>_xlfn.XLOOKUP(A25,Sheet2!A:A,Sheet2!B:B)</f>
        <v>Lab</v>
      </c>
    </row>
    <row r="26" spans="1:12" x14ac:dyDescent="0.2">
      <c r="A26" s="8" t="s">
        <v>24</v>
      </c>
      <c r="B26" s="7">
        <v>31.943006542726302</v>
      </c>
      <c r="C26" s="7">
        <v>4.45701681929717</v>
      </c>
      <c r="D26" s="7">
        <v>4.8424459705229701</v>
      </c>
      <c r="E26" s="7">
        <v>14.003511417374</v>
      </c>
      <c r="F26" s="7">
        <v>8.4182577418992199</v>
      </c>
      <c r="G26" s="21">
        <f>D26/(B26-C26)</f>
        <v>0.17617870119464013</v>
      </c>
      <c r="J26" s="18">
        <f>(D26+F26)/(B26-C26)</f>
        <v>0.48245320055252477</v>
      </c>
      <c r="K26" s="19" t="str">
        <f>_xlfn.XLOOKUP(A26,Sheet1!A:A,Sheet1!B:B)</f>
        <v>Lab</v>
      </c>
      <c r="L26" s="19" t="str">
        <f>_xlfn.XLOOKUP(A26,Sheet2!A:A,Sheet2!B:B)</f>
        <v>Lab</v>
      </c>
    </row>
    <row r="27" spans="1:12" x14ac:dyDescent="0.2">
      <c r="A27" s="8" t="s">
        <v>25</v>
      </c>
      <c r="B27" s="7">
        <v>55.917538914958499</v>
      </c>
      <c r="C27" s="7">
        <v>12.554744973497</v>
      </c>
      <c r="D27" s="7">
        <v>10.7332377931626</v>
      </c>
      <c r="E27" s="7">
        <v>18.268364474583102</v>
      </c>
      <c r="F27" s="32">
        <v>13.8699430508067</v>
      </c>
      <c r="G27" s="21">
        <f>D27/(B27-C27)</f>
        <v>0.24752182268633696</v>
      </c>
      <c r="H27" s="29">
        <f>E27/(B27-C27)</f>
        <v>0.42129122259153456</v>
      </c>
      <c r="I27" s="29">
        <f>F27/(B27-C27)</f>
        <v>0.31985815004288509</v>
      </c>
      <c r="J27" s="18">
        <f>(D27+F27)/(B27-C27)</f>
        <v>0.56737997272922203</v>
      </c>
      <c r="K27" s="19" t="str">
        <f>_xlfn.XLOOKUP(A27,Sheet1!A:A,Sheet1!B:B)</f>
        <v>Con</v>
      </c>
      <c r="L27" s="19" t="str">
        <f>_xlfn.XLOOKUP(A27,Sheet2!A:A,Sheet2!B:B)</f>
        <v>Lab</v>
      </c>
    </row>
    <row r="28" spans="1:12" x14ac:dyDescent="0.2">
      <c r="A28" s="8" t="s">
        <v>26</v>
      </c>
      <c r="B28" s="7">
        <v>61.466265313844097</v>
      </c>
      <c r="C28" s="7">
        <v>16.320744613206902</v>
      </c>
      <c r="D28" s="7">
        <v>9.6451707864974896</v>
      </c>
      <c r="E28" s="7">
        <v>22.445355394266901</v>
      </c>
      <c r="F28" s="7">
        <v>12.6716457809964</v>
      </c>
      <c r="G28" s="21">
        <f>D28/(B28-C28)</f>
        <v>0.21364624079662806</v>
      </c>
      <c r="J28" s="18">
        <f>(D28+F28)/(B28-C28)</f>
        <v>0.49433069374652056</v>
      </c>
      <c r="K28" s="19" t="str">
        <f>_xlfn.XLOOKUP(A28,Sheet1!A:A,Sheet1!B:B)</f>
        <v>Con</v>
      </c>
      <c r="L28" s="19" t="str">
        <f>_xlfn.XLOOKUP(A28,Sheet2!A:A,Sheet2!B:B)</f>
        <v>Con</v>
      </c>
    </row>
    <row r="29" spans="1:12" x14ac:dyDescent="0.2">
      <c r="A29" s="8" t="s">
        <v>27</v>
      </c>
      <c r="B29" s="7">
        <v>56.177952727020397</v>
      </c>
      <c r="C29" s="7">
        <v>13.419457099112799</v>
      </c>
      <c r="D29" s="7">
        <v>11.633151285877601</v>
      </c>
      <c r="E29" s="7">
        <v>17.580503809346599</v>
      </c>
      <c r="F29" s="32">
        <v>12.9426099680508</v>
      </c>
      <c r="G29" s="21">
        <f>D29/(B29-C29)</f>
        <v>0.27206643066003661</v>
      </c>
      <c r="H29" s="29">
        <f>E29/(B29-C29)</f>
        <v>0.41115814649643945</v>
      </c>
      <c r="I29" s="29">
        <f>F29/(B29-C29)</f>
        <v>0.3026909571533995</v>
      </c>
      <c r="J29" s="18">
        <f>(D29+F29)/(B29-C29)</f>
        <v>0.5747573878134361</v>
      </c>
      <c r="K29" s="19" t="str">
        <f>_xlfn.XLOOKUP(A29,Sheet1!A:A,Sheet1!B:B)</f>
        <v>Con</v>
      </c>
      <c r="L29" s="19" t="str">
        <f>_xlfn.XLOOKUP(A29,Sheet2!A:A,Sheet2!B:B)</f>
        <v>Lab</v>
      </c>
    </row>
    <row r="30" spans="1:12" x14ac:dyDescent="0.2">
      <c r="A30" s="8" t="s">
        <v>28</v>
      </c>
      <c r="B30" s="7">
        <v>58.124447339035598</v>
      </c>
      <c r="C30" s="7">
        <v>11.9105801153251</v>
      </c>
      <c r="D30" s="7">
        <v>9.6602958241671004</v>
      </c>
      <c r="E30" s="7">
        <v>22.313856329904699</v>
      </c>
      <c r="F30" s="32">
        <v>13.599320638339099</v>
      </c>
      <c r="G30" s="21">
        <f>D30/(B30-C30)</f>
        <v>0.20903456915656665</v>
      </c>
      <c r="H30" s="29">
        <f>E30/(B30-C30)</f>
        <v>0.4828389760564411</v>
      </c>
      <c r="I30" s="29">
        <f>F30/(B30-C30)</f>
        <v>0.29426926278443605</v>
      </c>
      <c r="J30" s="18">
        <f>(D30+F30)/(B30-C30)</f>
        <v>0.5033038319410027</v>
      </c>
      <c r="K30" s="19" t="str">
        <f>_xlfn.XLOOKUP(A30,Sheet1!A:A,Sheet1!B:B)</f>
        <v>Con</v>
      </c>
      <c r="L30" s="19" t="str">
        <f>_xlfn.XLOOKUP(A30,Sheet2!A:A,Sheet2!B:B)</f>
        <v>Lab</v>
      </c>
    </row>
    <row r="31" spans="1:12" x14ac:dyDescent="0.2">
      <c r="A31" s="8" t="s">
        <v>29</v>
      </c>
      <c r="B31" s="7">
        <v>52.018724030872903</v>
      </c>
      <c r="C31" s="7">
        <v>10.5166574186799</v>
      </c>
      <c r="D31" s="7">
        <v>20.995812795529801</v>
      </c>
      <c r="E31" s="7">
        <v>11.0293993329327</v>
      </c>
      <c r="F31" s="7">
        <v>9.1650541490328603</v>
      </c>
      <c r="G31" s="21">
        <f>D31/(B31-C31)</f>
        <v>0.50589800724191847</v>
      </c>
      <c r="J31" s="18">
        <f>(D31+F31)/(B31-C31)</f>
        <v>0.72673168848178804</v>
      </c>
      <c r="K31" s="19" t="str">
        <f>_xlfn.XLOOKUP(A31,Sheet1!A:A,Sheet1!B:B)</f>
        <v>LD</v>
      </c>
      <c r="L31" s="19" t="str">
        <f>_xlfn.XLOOKUP(A31,Sheet2!A:A,Sheet2!B:B)</f>
        <v>LD</v>
      </c>
    </row>
    <row r="32" spans="1:12" x14ac:dyDescent="0.2">
      <c r="A32" s="8" t="s">
        <v>30</v>
      </c>
      <c r="B32" s="7">
        <v>32.817157088088699</v>
      </c>
      <c r="C32" s="7">
        <v>4.2656055927633503</v>
      </c>
      <c r="D32" s="7">
        <v>5.8259963521284703</v>
      </c>
      <c r="E32" s="7">
        <v>9.4945260974871193</v>
      </c>
      <c r="F32" s="7">
        <v>10.204695070278801</v>
      </c>
      <c r="G32" s="21">
        <f>D32/(B32-C32)</f>
        <v>0.20405183070637481</v>
      </c>
      <c r="J32" s="18">
        <f>(D32+F32)/(B32-C32)</f>
        <v>0.56146480954045264</v>
      </c>
      <c r="K32" s="19" t="str">
        <f>_xlfn.XLOOKUP(A32,Sheet1!A:A,Sheet1!B:B)</f>
        <v>SNP</v>
      </c>
      <c r="L32" s="19" t="str">
        <f>_xlfn.XLOOKUP(A32,Sheet2!A:A,Sheet2!B:B)</f>
        <v>Lab</v>
      </c>
    </row>
    <row r="33" spans="1:12" x14ac:dyDescent="0.2">
      <c r="A33" s="8" t="s">
        <v>31</v>
      </c>
      <c r="B33" s="7">
        <v>44.846168691910101</v>
      </c>
      <c r="C33" s="7">
        <v>13.112402396963001</v>
      </c>
      <c r="D33" s="7">
        <v>15.5490203528362</v>
      </c>
      <c r="E33" s="7">
        <v>7.3156735968803197</v>
      </c>
      <c r="F33" s="7">
        <v>8.4390636437704796</v>
      </c>
      <c r="G33" s="21">
        <f>D33/(B33-C33)</f>
        <v>0.48998345195830212</v>
      </c>
      <c r="J33" s="18">
        <f>(D33+F33)/(B33-C33)</f>
        <v>0.75591670316253157</v>
      </c>
      <c r="K33" s="19" t="str">
        <f>_xlfn.XLOOKUP(A33,Sheet1!A:A,Sheet1!B:B)</f>
        <v>Lab</v>
      </c>
      <c r="L33" s="19" t="str">
        <f>_xlfn.XLOOKUP(A33,Sheet2!A:A,Sheet2!B:B)</f>
        <v>Lab</v>
      </c>
    </row>
    <row r="34" spans="1:12" x14ac:dyDescent="0.2">
      <c r="A34" s="8" t="s">
        <v>32</v>
      </c>
      <c r="B34" s="7">
        <v>66.444974866771304</v>
      </c>
      <c r="C34" s="7">
        <v>19.600622097368401</v>
      </c>
      <c r="D34" s="7">
        <v>14.4470874837354</v>
      </c>
      <c r="E34" s="7">
        <v>17.7868518444328</v>
      </c>
      <c r="F34" s="7">
        <v>12.712405575436</v>
      </c>
      <c r="G34" s="21">
        <f>D34/(B34-C34)</f>
        <v>0.30840617128072978</v>
      </c>
      <c r="J34" s="18">
        <f>(D34+F34)/(B34-C34)</f>
        <v>0.57978158419366688</v>
      </c>
      <c r="K34" s="19" t="str">
        <f>_xlfn.XLOOKUP(A34,Sheet1!A:A,Sheet1!B:B)</f>
        <v>Con</v>
      </c>
      <c r="L34" s="19" t="str">
        <f>_xlfn.XLOOKUP(A34,Sheet2!A:A,Sheet2!B:B)</f>
        <v>Con</v>
      </c>
    </row>
    <row r="35" spans="1:12" x14ac:dyDescent="0.2">
      <c r="A35" s="8" t="s">
        <v>33</v>
      </c>
      <c r="B35" s="7">
        <v>49.546295413512603</v>
      </c>
      <c r="C35" s="7">
        <v>14.1228708504404</v>
      </c>
      <c r="D35" s="7">
        <v>13.825055180362799</v>
      </c>
      <c r="E35" s="7">
        <v>11.829944664692899</v>
      </c>
      <c r="F35" s="7">
        <v>9.3919783338417595</v>
      </c>
      <c r="G35" s="21">
        <f>D35/(B35-C35)</f>
        <v>0.39028002941237311</v>
      </c>
      <c r="J35" s="18">
        <f>(D35+F35)/(B35-C35)</f>
        <v>0.65541470935047819</v>
      </c>
      <c r="K35" s="19" t="str">
        <f>_xlfn.XLOOKUP(A35,Sheet1!A:A,Sheet1!B:B)</f>
        <v>Lab</v>
      </c>
      <c r="L35" s="19" t="str">
        <f>_xlfn.XLOOKUP(A35,Sheet2!A:A,Sheet2!B:B)</f>
        <v>Lab</v>
      </c>
    </row>
    <row r="36" spans="1:12" x14ac:dyDescent="0.2">
      <c r="A36" s="8" t="s">
        <v>34</v>
      </c>
      <c r="B36" s="7">
        <v>47.965018660019702</v>
      </c>
      <c r="C36" s="7">
        <v>11.897895455082001</v>
      </c>
      <c r="D36" s="7">
        <v>11.621197353864201</v>
      </c>
      <c r="E36" s="7">
        <v>12.282849435247</v>
      </c>
      <c r="F36" s="7">
        <v>11.4330931064433</v>
      </c>
      <c r="G36" s="21">
        <f>D36/(B36-C36)</f>
        <v>0.32221026578225187</v>
      </c>
      <c r="J36" s="18">
        <f>(D36+F36)/(B36-C36)</f>
        <v>0.63920513785671973</v>
      </c>
      <c r="K36" s="19" t="str">
        <f>_xlfn.XLOOKUP(A36,Sheet1!A:A,Sheet1!B:B)</f>
        <v>Lab</v>
      </c>
      <c r="L36" s="19" t="str">
        <f>_xlfn.XLOOKUP(A36,Sheet2!A:A,Sheet2!B:B)</f>
        <v>Lab</v>
      </c>
    </row>
    <row r="37" spans="1:12" x14ac:dyDescent="0.2">
      <c r="A37" s="8" t="s">
        <v>35</v>
      </c>
      <c r="B37" s="7">
        <v>27.661015086381301</v>
      </c>
      <c r="C37" s="7">
        <v>5.23457423419066</v>
      </c>
      <c r="D37" s="7">
        <v>11.4539885258634</v>
      </c>
      <c r="E37" s="7">
        <v>4.8703054594336903</v>
      </c>
      <c r="F37" s="7">
        <v>5.8960672859949401</v>
      </c>
      <c r="G37" s="21">
        <f>D37/(B37-C37)</f>
        <v>0.51073590327395002</v>
      </c>
      <c r="J37" s="18">
        <f>(D37+F37)/(B37-C37)</f>
        <v>0.77364285872243366</v>
      </c>
      <c r="K37" s="19" t="str">
        <f>_xlfn.XLOOKUP(A37,Sheet1!A:A,Sheet1!B:B)</f>
        <v>Lab</v>
      </c>
      <c r="L37" s="19" t="str">
        <f>_xlfn.XLOOKUP(A37,Sheet2!A:A,Sheet2!B:B)</f>
        <v>Lab</v>
      </c>
    </row>
    <row r="38" spans="1:12" x14ac:dyDescent="0.2">
      <c r="A38" s="8" t="s">
        <v>36</v>
      </c>
      <c r="B38" s="7">
        <v>50.248335815280299</v>
      </c>
      <c r="C38" s="7">
        <v>14.5012445861987</v>
      </c>
      <c r="D38" s="7">
        <v>6.5334656449612396</v>
      </c>
      <c r="E38" s="7">
        <v>12.627056695296099</v>
      </c>
      <c r="F38" s="7">
        <v>11.865653019525499</v>
      </c>
      <c r="G38" s="21">
        <f>D38/(B38-C38)</f>
        <v>0.18276915464512034</v>
      </c>
      <c r="J38" s="18">
        <f>(D38+F38)/(B38-C38)</f>
        <v>0.51470254031517859</v>
      </c>
      <c r="K38" s="19" t="str">
        <f>_xlfn.XLOOKUP(A38,Sheet1!A:A,Sheet1!B:B)</f>
        <v>Con</v>
      </c>
      <c r="L38" s="19" t="str">
        <f>_xlfn.XLOOKUP(A38,Sheet2!A:A,Sheet2!B:B)</f>
        <v>Con</v>
      </c>
    </row>
    <row r="39" spans="1:12" x14ac:dyDescent="0.2">
      <c r="A39" s="8" t="s">
        <v>37</v>
      </c>
      <c r="B39" s="7">
        <v>26.5604329805752</v>
      </c>
      <c r="C39" s="7">
        <v>4.3490852188335101</v>
      </c>
      <c r="D39" s="7">
        <v>11.214867539298099</v>
      </c>
      <c r="E39" s="7">
        <v>3.2821007585308801</v>
      </c>
      <c r="F39" s="7">
        <v>6.6649138611652603</v>
      </c>
      <c r="G39" s="21">
        <f>D39/(B39-C39)</f>
        <v>0.50491612033626054</v>
      </c>
      <c r="J39" s="18">
        <f>(D39+F39)/(B39-C39)</f>
        <v>0.80498408256254883</v>
      </c>
      <c r="K39" s="19" t="str">
        <f>_xlfn.XLOOKUP(A39,Sheet1!A:A,Sheet1!B:B)</f>
        <v>Lab</v>
      </c>
      <c r="L39" s="19" t="str">
        <f>_xlfn.XLOOKUP(A39,Sheet2!A:A,Sheet2!B:B)</f>
        <v>Lab</v>
      </c>
    </row>
    <row r="40" spans="1:12" x14ac:dyDescent="0.2">
      <c r="A40" s="8" t="s">
        <v>38</v>
      </c>
      <c r="B40" s="7">
        <v>60.0727691148902</v>
      </c>
      <c r="C40" s="7">
        <v>14.449925092813499</v>
      </c>
      <c r="D40" s="7">
        <v>10.5149840365758</v>
      </c>
      <c r="E40" s="7">
        <v>20.364832061025901</v>
      </c>
      <c r="F40" s="7">
        <v>13.7404607849502</v>
      </c>
      <c r="G40" s="21">
        <f>D40/(B40-C40)</f>
        <v>0.23047629453980653</v>
      </c>
      <c r="J40" s="18">
        <f>(D40+F40)/(B40-C40)</f>
        <v>0.5316513106852544</v>
      </c>
      <c r="K40" s="19" t="str">
        <f>_xlfn.XLOOKUP(A40,Sheet1!A:A,Sheet1!B:B)</f>
        <v>Con</v>
      </c>
      <c r="L40" s="19" t="str">
        <f>_xlfn.XLOOKUP(A40,Sheet2!A:A,Sheet2!B:B)</f>
        <v>Con</v>
      </c>
    </row>
    <row r="41" spans="1:12" x14ac:dyDescent="0.2">
      <c r="A41" s="8" t="s">
        <v>39</v>
      </c>
      <c r="B41" s="7">
        <v>64.255363777752805</v>
      </c>
      <c r="C41" s="7">
        <v>17.4226669200754</v>
      </c>
      <c r="D41" s="7">
        <v>12.445778412485501</v>
      </c>
      <c r="E41" s="7">
        <v>19.733010127321101</v>
      </c>
      <c r="F41" s="7">
        <v>13.5452506568998</v>
      </c>
      <c r="G41" s="21">
        <f>D41/(B41-C41)</f>
        <v>0.26574976987355003</v>
      </c>
      <c r="J41" s="18">
        <f>(D41+F41)/(B41-C41)</f>
        <v>0.55497613448080818</v>
      </c>
      <c r="K41" s="19" t="str">
        <f>_xlfn.XLOOKUP(A41,Sheet1!A:A,Sheet1!B:B)</f>
        <v>Con</v>
      </c>
      <c r="L41" s="19" t="str">
        <f>_xlfn.XLOOKUP(A41,Sheet2!A:A,Sheet2!B:B)</f>
        <v>Con</v>
      </c>
    </row>
    <row r="42" spans="1:12" x14ac:dyDescent="0.2">
      <c r="A42" s="8" t="s">
        <v>40</v>
      </c>
      <c r="B42" s="7">
        <v>59.842927653156003</v>
      </c>
      <c r="C42" s="7">
        <v>17.1838818733331</v>
      </c>
      <c r="D42" s="7">
        <v>9.8858029803130805</v>
      </c>
      <c r="E42" s="7">
        <v>21.224098524443001</v>
      </c>
      <c r="F42" s="32">
        <v>11.197652948268599</v>
      </c>
      <c r="G42" s="21">
        <f>D42/(B42-C42)</f>
        <v>0.23173989946556467</v>
      </c>
      <c r="H42" s="29">
        <f>E42/(B42-C42)</f>
        <v>0.49752867501976999</v>
      </c>
      <c r="I42" s="29">
        <f>F42/(B42-C42)</f>
        <v>0.26249187583949485</v>
      </c>
      <c r="J42" s="18">
        <f>(D42+F42)/(B42-C42)</f>
        <v>0.49423177530505946</v>
      </c>
      <c r="K42" s="19" t="str">
        <f>_xlfn.XLOOKUP(A42,Sheet1!A:A,Sheet1!B:B)</f>
        <v>Con</v>
      </c>
      <c r="L42" s="19" t="str">
        <f>_xlfn.XLOOKUP(A42,Sheet2!A:A,Sheet2!B:B)</f>
        <v>Lab</v>
      </c>
    </row>
    <row r="43" spans="1:12" x14ac:dyDescent="0.2">
      <c r="A43" s="8" t="s">
        <v>41</v>
      </c>
      <c r="B43" s="7">
        <v>60.2386271331304</v>
      </c>
      <c r="C43" s="7">
        <v>15.014115051364501</v>
      </c>
      <c r="D43" s="7">
        <v>16.690103543367702</v>
      </c>
      <c r="E43" s="7">
        <v>15.22822996292</v>
      </c>
      <c r="F43" s="32">
        <v>12.4483715721779</v>
      </c>
      <c r="G43" s="21">
        <f>D43/(B43-C43)</f>
        <v>0.36904994161555577</v>
      </c>
      <c r="H43" s="29">
        <f>E43/(B43-C43)</f>
        <v>0.33672513559432915</v>
      </c>
      <c r="I43" s="29">
        <f>F43/(B43-C43)</f>
        <v>0.27525717800274435</v>
      </c>
      <c r="J43" s="18">
        <f>(D43+F43)/(B43-C43)</f>
        <v>0.64430711961830012</v>
      </c>
      <c r="K43" s="19" t="str">
        <f>_xlfn.XLOOKUP(A43,Sheet1!A:A,Sheet1!B:B)</f>
        <v>Con</v>
      </c>
      <c r="L43" s="19" t="str">
        <f>_xlfn.XLOOKUP(A43,Sheet2!A:A,Sheet2!B:B)</f>
        <v>LD</v>
      </c>
    </row>
    <row r="44" spans="1:12" x14ac:dyDescent="0.2">
      <c r="A44" s="8" t="s">
        <v>42</v>
      </c>
      <c r="B44" s="7">
        <v>30.1240165505784</v>
      </c>
      <c r="C44" s="7">
        <v>4.55491848975098</v>
      </c>
      <c r="D44" s="7">
        <v>9.2907970000031597</v>
      </c>
      <c r="E44" s="7">
        <v>8.1834572587887209</v>
      </c>
      <c r="F44" s="7">
        <v>7.6762582855265897</v>
      </c>
      <c r="G44" s="21">
        <f>D44/(B44-C44)</f>
        <v>0.36336037266159665</v>
      </c>
      <c r="J44" s="18">
        <f>(D44+F44)/(B44-C44)</f>
        <v>0.66357660505529348</v>
      </c>
      <c r="K44" s="19" t="str">
        <f>_xlfn.XLOOKUP(A44,Sheet1!A:A,Sheet1!B:B)</f>
        <v>Lab</v>
      </c>
      <c r="L44" s="19" t="str">
        <f>_xlfn.XLOOKUP(A44,Sheet2!A:A,Sheet2!B:B)</f>
        <v>Lab</v>
      </c>
    </row>
    <row r="45" spans="1:12" x14ac:dyDescent="0.2">
      <c r="A45" s="8" t="s">
        <v>43</v>
      </c>
      <c r="B45" s="7">
        <v>42.919265937983297</v>
      </c>
      <c r="C45" s="7">
        <v>12.2293308607826</v>
      </c>
      <c r="D45" s="7">
        <v>10.4941105367901</v>
      </c>
      <c r="E45" s="7">
        <v>9.9480280019095293</v>
      </c>
      <c r="F45" s="7">
        <v>9.9244522909381896</v>
      </c>
      <c r="G45" s="21">
        <f>D45/(B45-C45)</f>
        <v>0.34193980894361969</v>
      </c>
      <c r="J45" s="18">
        <f>(D45+F45)/(B45-C45)</f>
        <v>0.66531788928081081</v>
      </c>
      <c r="K45" s="19" t="str">
        <f>_xlfn.XLOOKUP(A45,Sheet1!A:A,Sheet1!B:B)</f>
        <v>Lab</v>
      </c>
      <c r="L45" s="19" t="str">
        <f>_xlfn.XLOOKUP(A45,Sheet2!A:A,Sheet2!B:B)</f>
        <v>Lab</v>
      </c>
    </row>
    <row r="46" spans="1:12" x14ac:dyDescent="0.2">
      <c r="A46" s="8" t="s">
        <v>44</v>
      </c>
      <c r="B46" s="7">
        <v>38.706762044975697</v>
      </c>
      <c r="C46" s="7">
        <v>9.4670015344688299</v>
      </c>
      <c r="D46" s="7">
        <v>7.37883456237219</v>
      </c>
      <c r="E46" s="7">
        <v>11.929639546931901</v>
      </c>
      <c r="F46" s="7">
        <v>9.7813776369625298</v>
      </c>
      <c r="G46" s="21">
        <f>D46/(B46-C46)</f>
        <v>0.25235619011724519</v>
      </c>
      <c r="J46" s="18">
        <f>(D46+F46)/(B46-C46)</f>
        <v>0.58687936904163274</v>
      </c>
      <c r="K46" s="19" t="str">
        <f>_xlfn.XLOOKUP(A46,Sheet1!A:A,Sheet1!B:B)</f>
        <v>Lab</v>
      </c>
      <c r="L46" s="19" t="str">
        <f>_xlfn.XLOOKUP(A46,Sheet2!A:A,Sheet2!B:B)</f>
        <v>Lab</v>
      </c>
    </row>
    <row r="47" spans="1:12" x14ac:dyDescent="0.2">
      <c r="A47" s="8" t="s">
        <v>45</v>
      </c>
      <c r="B47" s="7">
        <v>29.520769649782402</v>
      </c>
      <c r="C47" s="7">
        <v>6.3819578981115397</v>
      </c>
      <c r="D47" s="7">
        <v>9.6218990047002002</v>
      </c>
      <c r="E47" s="7">
        <v>3.8523634750143301</v>
      </c>
      <c r="F47" s="7">
        <v>8.4084391145740405</v>
      </c>
      <c r="G47" s="21">
        <f>D47/(B47-C47)</f>
        <v>0.41583375619992241</v>
      </c>
      <c r="J47" s="18">
        <f>(D47+F47)/(B47-C47)</f>
        <v>0.77922489334277345</v>
      </c>
      <c r="K47" s="19" t="str">
        <f>_xlfn.XLOOKUP(A47,Sheet1!A:A,Sheet1!B:B)</f>
        <v>Lab</v>
      </c>
      <c r="L47" s="19" t="str">
        <f>_xlfn.XLOOKUP(A47,Sheet2!A:A,Sheet2!B:B)</f>
        <v>Lab</v>
      </c>
    </row>
    <row r="48" spans="1:12" x14ac:dyDescent="0.2">
      <c r="A48" s="8" t="s">
        <v>46</v>
      </c>
      <c r="B48" s="7">
        <v>36.960137089973301</v>
      </c>
      <c r="C48" s="7">
        <v>8.7544557586754692</v>
      </c>
      <c r="D48" s="7">
        <v>7.2801716678588901</v>
      </c>
      <c r="E48" s="7">
        <v>9.4939801401284996</v>
      </c>
      <c r="F48" s="7">
        <v>11.0110698322516</v>
      </c>
      <c r="G48" s="21">
        <f>D48/(B48-C48)</f>
        <v>0.25811011555961255</v>
      </c>
      <c r="J48" s="18">
        <f>(D48+F48)/(B48-C48)</f>
        <v>0.64849493565730698</v>
      </c>
      <c r="K48" s="19" t="str">
        <f>_xlfn.XLOOKUP(A48,Sheet1!A:A,Sheet1!B:B)</f>
        <v>Lab</v>
      </c>
      <c r="L48" s="19" t="str">
        <f>_xlfn.XLOOKUP(A48,Sheet2!A:A,Sheet2!B:B)</f>
        <v>Lab</v>
      </c>
    </row>
    <row r="49" spans="1:12" x14ac:dyDescent="0.2">
      <c r="A49" s="8" t="s">
        <v>47</v>
      </c>
      <c r="B49" s="7">
        <v>24.366348196937</v>
      </c>
      <c r="C49" s="7">
        <v>5.0606154347468699</v>
      </c>
      <c r="D49" s="7">
        <v>8.7401893508563901</v>
      </c>
      <c r="E49" s="7">
        <v>3.0982107765057498</v>
      </c>
      <c r="F49" s="7">
        <v>6.9733632628308602</v>
      </c>
      <c r="G49" s="21">
        <f>D49/(B49-C49)</f>
        <v>0.45272507697681724</v>
      </c>
      <c r="J49" s="18">
        <f>(D49+F49)/(B49-C49)</f>
        <v>0.81393194483982034</v>
      </c>
      <c r="K49" s="19" t="str">
        <f>_xlfn.XLOOKUP(A49,Sheet1!A:A,Sheet1!B:B)</f>
        <v>Lab</v>
      </c>
      <c r="L49" s="19" t="str">
        <f>_xlfn.XLOOKUP(A49,Sheet2!A:A,Sheet2!B:B)</f>
        <v>Lab</v>
      </c>
    </row>
    <row r="50" spans="1:12" x14ac:dyDescent="0.2">
      <c r="A50" s="8" t="s">
        <v>48</v>
      </c>
      <c r="B50" s="7">
        <v>46.001230535866803</v>
      </c>
      <c r="C50" s="7">
        <v>12.2936196261721</v>
      </c>
      <c r="D50" s="7">
        <v>8.5460074720583901</v>
      </c>
      <c r="E50" s="7">
        <v>14.042487149233599</v>
      </c>
      <c r="F50" s="32">
        <v>10.9675968528498</v>
      </c>
      <c r="G50" s="21">
        <f>D50/(B50-C50)</f>
        <v>0.25353346741048499</v>
      </c>
      <c r="H50" s="29">
        <f>E50/(B50-C50)</f>
        <v>0.41659692782305185</v>
      </c>
      <c r="I50" s="29">
        <f>F50/(B50-C50)</f>
        <v>0.32537449427171927</v>
      </c>
      <c r="J50" s="18">
        <f>(D50+F50)/(B50-C50)</f>
        <v>0.57890796168220426</v>
      </c>
      <c r="K50" s="19" t="str">
        <f>_xlfn.XLOOKUP(A50,Sheet1!A:A,Sheet1!B:B)</f>
        <v>Con</v>
      </c>
      <c r="L50" s="19" t="str">
        <f>_xlfn.XLOOKUP(A50,Sheet2!A:A,Sheet2!B:B)</f>
        <v>Lab</v>
      </c>
    </row>
    <row r="51" spans="1:12" x14ac:dyDescent="0.2">
      <c r="A51" s="8" t="s">
        <v>49</v>
      </c>
      <c r="B51" s="7">
        <v>30.570283327463098</v>
      </c>
      <c r="C51" s="7">
        <v>7.73916515228035</v>
      </c>
      <c r="D51" s="7">
        <v>8.1211644005669097</v>
      </c>
      <c r="E51" s="7">
        <v>4.9814089692250496</v>
      </c>
      <c r="F51" s="7">
        <v>8.9377521479612696</v>
      </c>
      <c r="G51" s="21">
        <f>D51/(B51-C51)</f>
        <v>0.35570594213797874</v>
      </c>
      <c r="J51" s="18">
        <f>(D51+F51)/(B51-C51)</f>
        <v>0.74717832116830329</v>
      </c>
      <c r="K51" s="19" t="str">
        <f>_xlfn.XLOOKUP(A51,Sheet1!A:A,Sheet1!B:B)</f>
        <v>Lab</v>
      </c>
      <c r="L51" s="19" t="str">
        <f>_xlfn.XLOOKUP(A51,Sheet2!A:A,Sheet2!B:B)</f>
        <v>Ind</v>
      </c>
    </row>
    <row r="52" spans="1:12" x14ac:dyDescent="0.2">
      <c r="A52" s="8" t="s">
        <v>50</v>
      </c>
      <c r="B52" s="7">
        <v>40.611903699502101</v>
      </c>
      <c r="C52" s="7">
        <v>9.4905819971833907</v>
      </c>
      <c r="D52" s="7">
        <v>10.8074855349112</v>
      </c>
      <c r="E52" s="7">
        <v>10.6879503075962</v>
      </c>
      <c r="F52" s="7">
        <v>9.3825281135563401</v>
      </c>
      <c r="G52" s="21">
        <f>D52/(B52-C52)</f>
        <v>0.34726949061761675</v>
      </c>
      <c r="J52" s="18">
        <f>(D52+F52)/(B52-C52)</f>
        <v>0.64875180564594315</v>
      </c>
      <c r="K52" s="19" t="str">
        <f>_xlfn.XLOOKUP(A52,Sheet1!A:A,Sheet1!B:B)</f>
        <v>Lab</v>
      </c>
      <c r="L52" s="19" t="str">
        <f>_xlfn.XLOOKUP(A52,Sheet2!A:A,Sheet2!B:B)</f>
        <v>Lab</v>
      </c>
    </row>
    <row r="53" spans="1:12" x14ac:dyDescent="0.2">
      <c r="A53" s="8" t="s">
        <v>51</v>
      </c>
      <c r="B53" s="7">
        <v>31.6980027299204</v>
      </c>
      <c r="C53" s="7">
        <v>7.08696979412752</v>
      </c>
      <c r="D53" s="7">
        <v>7.0189793297644698</v>
      </c>
      <c r="E53" s="7">
        <v>8.1574515347925391</v>
      </c>
      <c r="F53" s="7">
        <v>8.9951370327983806</v>
      </c>
      <c r="G53" s="21">
        <f>D53/(B53-C53)</f>
        <v>0.28519645429251639</v>
      </c>
      <c r="J53" s="18">
        <f>(D53+F53)/(B53-C53)</f>
        <v>0.65068851048802734</v>
      </c>
      <c r="K53" s="19" t="str">
        <f>_xlfn.XLOOKUP(A53,Sheet1!A:A,Sheet1!B:B)</f>
        <v>Lab</v>
      </c>
      <c r="L53" s="19" t="str">
        <f>_xlfn.XLOOKUP(A53,Sheet2!A:A,Sheet2!B:B)</f>
        <v>Lab</v>
      </c>
    </row>
    <row r="54" spans="1:12" x14ac:dyDescent="0.2">
      <c r="A54" s="8" t="s">
        <v>52</v>
      </c>
      <c r="B54" s="7">
        <v>53.392337764064401</v>
      </c>
      <c r="C54" s="7">
        <v>11.6663053809639</v>
      </c>
      <c r="D54" s="7">
        <v>10.395557139664101</v>
      </c>
      <c r="E54" s="7">
        <v>18.750573471300701</v>
      </c>
      <c r="F54" s="32">
        <v>11.7786738003203</v>
      </c>
      <c r="G54" s="21">
        <f>D54/(B54-C54)</f>
        <v>0.24913840463476261</v>
      </c>
      <c r="H54" s="29">
        <f>E54/(B54-C54)</f>
        <v>0.4493735061878274</v>
      </c>
      <c r="I54" s="29">
        <f>F54/(B54-C54)</f>
        <v>0.28228597658594523</v>
      </c>
      <c r="J54" s="18">
        <f>(D54+F54)/(B54-C54)</f>
        <v>0.53142438122070779</v>
      </c>
      <c r="K54" s="19" t="str">
        <f>_xlfn.XLOOKUP(A54,Sheet1!A:A,Sheet1!B:B)</f>
        <v>Con</v>
      </c>
      <c r="L54" s="19" t="str">
        <f>_xlfn.XLOOKUP(A54,Sheet2!A:A,Sheet2!B:B)</f>
        <v>Lab</v>
      </c>
    </row>
    <row r="55" spans="1:12" x14ac:dyDescent="0.2">
      <c r="A55" s="8" t="s">
        <v>53</v>
      </c>
      <c r="B55" s="7">
        <v>36.587516911443402</v>
      </c>
      <c r="C55" s="7">
        <v>6.7845100176302298</v>
      </c>
      <c r="D55" s="7">
        <v>8.3489401580882099</v>
      </c>
      <c r="E55" s="7">
        <v>8.4750897170690607</v>
      </c>
      <c r="F55" s="7">
        <v>11.5906658953781</v>
      </c>
      <c r="G55" s="21">
        <f>D55/(B55-C55)</f>
        <v>0.28013751054835251</v>
      </c>
      <c r="J55" s="18">
        <f>(D55+F55)/(B55-C55)</f>
        <v>0.66904678861801647</v>
      </c>
      <c r="K55" s="19" t="str">
        <f>_xlfn.XLOOKUP(A55,Sheet1!A:A,Sheet1!B:B)</f>
        <v>Lab</v>
      </c>
      <c r="L55" s="19" t="str">
        <f>_xlfn.XLOOKUP(A55,Sheet2!A:A,Sheet2!B:B)</f>
        <v>Ind</v>
      </c>
    </row>
    <row r="56" spans="1:12" x14ac:dyDescent="0.2">
      <c r="A56" s="8" t="s">
        <v>54</v>
      </c>
      <c r="B56" s="7">
        <v>28.705785350166</v>
      </c>
      <c r="C56" s="7">
        <v>5.8493606907689104</v>
      </c>
      <c r="D56" s="7">
        <v>6.99790057664781</v>
      </c>
      <c r="E56" s="7">
        <v>8.8934320992427995</v>
      </c>
      <c r="F56" s="7">
        <v>6.8880900809030798</v>
      </c>
      <c r="G56" s="21">
        <f>D56/(B56-C56)</f>
        <v>0.30616777037220144</v>
      </c>
      <c r="J56" s="18">
        <f>(D56+F56)/(B56-C56)</f>
        <v>0.60753118059704347</v>
      </c>
      <c r="K56" s="19" t="str">
        <f>_xlfn.XLOOKUP(A56,Sheet1!A:A,Sheet1!B:B)</f>
        <v>Lab</v>
      </c>
      <c r="L56" s="19" t="str">
        <f>_xlfn.XLOOKUP(A56,Sheet2!A:A,Sheet2!B:B)</f>
        <v>Lab</v>
      </c>
    </row>
    <row r="57" spans="1:12" x14ac:dyDescent="0.2">
      <c r="A57" s="8" t="s">
        <v>55</v>
      </c>
      <c r="B57" s="7">
        <v>57.458625720357801</v>
      </c>
      <c r="C57" s="7">
        <v>12.876832673097899</v>
      </c>
      <c r="D57" s="7">
        <v>9.7099844392335601</v>
      </c>
      <c r="E57" s="7">
        <v>21.957871582999399</v>
      </c>
      <c r="F57" s="32">
        <v>12.4928571725619</v>
      </c>
      <c r="G57" s="21">
        <f>D57/(B57-C57)</f>
        <v>0.21780156820835536</v>
      </c>
      <c r="H57" s="29">
        <f>E57/(B57-C57)</f>
        <v>0.49253002362920845</v>
      </c>
      <c r="I57" s="29">
        <f>F57/(B57-C57)</f>
        <v>0.28022330011084512</v>
      </c>
      <c r="J57" s="18">
        <f>(D57+F57)/(B57-C57)</f>
        <v>0.49802486831920051</v>
      </c>
      <c r="K57" s="19" t="str">
        <f>_xlfn.XLOOKUP(A57,Sheet1!A:A,Sheet1!B:B)</f>
        <v>Con</v>
      </c>
      <c r="L57" s="19" t="str">
        <f>_xlfn.XLOOKUP(A57,Sheet2!A:A,Sheet2!B:B)</f>
        <v>Lab</v>
      </c>
    </row>
    <row r="58" spans="1:12" x14ac:dyDescent="0.2">
      <c r="A58" s="8" t="s">
        <v>56</v>
      </c>
      <c r="B58" s="7">
        <v>45.699543730653403</v>
      </c>
      <c r="C58" s="7">
        <v>10.2157934765593</v>
      </c>
      <c r="D58" s="7">
        <v>9.0366487236375992</v>
      </c>
      <c r="E58" s="7">
        <v>15.3556215992226</v>
      </c>
      <c r="F58" s="32">
        <v>10.8580947051446</v>
      </c>
      <c r="G58" s="21">
        <f>D58/(B58-C58)</f>
        <v>0.2546700576722426</v>
      </c>
      <c r="H58" s="29">
        <f>E58/(B58-C58)</f>
        <v>0.4327508081660808</v>
      </c>
      <c r="I58" s="29">
        <f>F58/(B58-C58)</f>
        <v>0.30600189177838655</v>
      </c>
      <c r="J58" s="18">
        <f>(D58+F58)/(B58-C58)</f>
        <v>0.56067194945062915</v>
      </c>
      <c r="K58" s="19" t="str">
        <f>_xlfn.XLOOKUP(A58,Sheet1!A:A,Sheet1!B:B)</f>
        <v>Con</v>
      </c>
      <c r="L58" s="19" t="str">
        <f>_xlfn.XLOOKUP(A58,Sheet2!A:A,Sheet2!B:B)</f>
        <v>Lab</v>
      </c>
    </row>
    <row r="59" spans="1:12" x14ac:dyDescent="0.2">
      <c r="A59" s="8" t="s">
        <v>57</v>
      </c>
      <c r="B59" s="7">
        <v>23.781947078943801</v>
      </c>
      <c r="C59" s="7">
        <v>3.7048890730720201</v>
      </c>
      <c r="D59" s="7">
        <v>3.6435702212756298</v>
      </c>
      <c r="E59" s="7">
        <v>4.0103649722961903</v>
      </c>
      <c r="F59" s="7">
        <v>10.221251554790699</v>
      </c>
      <c r="G59" s="21">
        <f>D59/(B59-C59)</f>
        <v>0.18147928945615555</v>
      </c>
      <c r="J59" s="18">
        <f>(D59+F59)/(B59-C59)</f>
        <v>0.69058035156402853</v>
      </c>
      <c r="K59" s="19" t="str">
        <f>_xlfn.XLOOKUP(A59,Sheet1!A:A,Sheet1!B:B)</f>
        <v>Lab</v>
      </c>
      <c r="L59" s="19" t="str">
        <f>_xlfn.XLOOKUP(A59,Sheet2!A:A,Sheet2!B:B)</f>
        <v>Lab</v>
      </c>
    </row>
    <row r="60" spans="1:12" x14ac:dyDescent="0.2">
      <c r="A60" s="8" t="s">
        <v>58</v>
      </c>
      <c r="B60" s="7">
        <v>41.551258915344697</v>
      </c>
      <c r="C60" s="7">
        <v>6.2963521315499902</v>
      </c>
      <c r="D60" s="7">
        <v>8.5355548196844904</v>
      </c>
      <c r="E60" s="7">
        <v>15.4655154951393</v>
      </c>
      <c r="F60" s="7">
        <v>10.5850893513424</v>
      </c>
      <c r="G60" s="21">
        <f>D60/(B60-C60)</f>
        <v>0.24210969758138598</v>
      </c>
      <c r="J60" s="18">
        <f>(D60+F60)/(B60-C60)</f>
        <v>0.54235412642803793</v>
      </c>
      <c r="K60" s="19" t="str">
        <f>_xlfn.XLOOKUP(A60,Sheet1!A:A,Sheet1!B:B)</f>
        <v>Lab</v>
      </c>
      <c r="L60" s="19" t="str">
        <f>_xlfn.XLOOKUP(A60,Sheet2!A:A,Sheet2!B:B)</f>
        <v>Lab</v>
      </c>
    </row>
    <row r="61" spans="1:12" x14ac:dyDescent="0.2">
      <c r="A61" s="8" t="s">
        <v>59</v>
      </c>
      <c r="B61" s="7">
        <v>38.976118224000501</v>
      </c>
      <c r="C61" s="7">
        <v>6.1576098321394896</v>
      </c>
      <c r="D61" s="7">
        <v>7.16995687728161</v>
      </c>
      <c r="E61" s="7">
        <v>14.5839918722532</v>
      </c>
      <c r="F61" s="7">
        <v>10.666251870829001</v>
      </c>
      <c r="G61" s="21">
        <f>D61/(B61-C61)</f>
        <v>0.21847296628081242</v>
      </c>
      <c r="J61" s="18">
        <f>(D61+F61)/(B61-C61)</f>
        <v>0.54348017695203943</v>
      </c>
      <c r="K61" s="19" t="str">
        <f>_xlfn.XLOOKUP(A61,Sheet1!A:A,Sheet1!B:B)</f>
        <v>Lab</v>
      </c>
      <c r="L61" s="19" t="str">
        <f>_xlfn.XLOOKUP(A61,Sheet2!A:A,Sheet2!B:B)</f>
        <v>Lab</v>
      </c>
    </row>
    <row r="62" spans="1:12" x14ac:dyDescent="0.2">
      <c r="A62" s="8" t="s">
        <v>60</v>
      </c>
      <c r="B62" s="7">
        <v>61.9907604858507</v>
      </c>
      <c r="C62" s="7">
        <v>15.260128260296201</v>
      </c>
      <c r="D62" s="7">
        <v>10.2121724647552</v>
      </c>
      <c r="E62" s="7">
        <v>23.000635255736501</v>
      </c>
      <c r="F62" s="7">
        <v>13.0549706834312</v>
      </c>
      <c r="G62" s="21">
        <f>D62/(B62-C62)</f>
        <v>0.21853272635953566</v>
      </c>
      <c r="J62" s="18">
        <f>(D62+F62)/(B62-C62)</f>
        <v>0.49789917319934812</v>
      </c>
      <c r="K62" s="19" t="str">
        <f>_xlfn.XLOOKUP(A62,Sheet1!A:A,Sheet1!B:B)</f>
        <v>Con</v>
      </c>
      <c r="L62" s="19" t="str">
        <f>_xlfn.XLOOKUP(A62,Sheet2!A:A,Sheet2!B:B)</f>
        <v>Con</v>
      </c>
    </row>
    <row r="63" spans="1:12" x14ac:dyDescent="0.2">
      <c r="A63" s="8" t="s">
        <v>61</v>
      </c>
      <c r="B63" s="7">
        <v>52.044773509027699</v>
      </c>
      <c r="C63" s="7">
        <v>9.7922749562784706</v>
      </c>
      <c r="D63" s="7">
        <v>8.5610269084875306</v>
      </c>
      <c r="E63" s="7">
        <v>20.719693289582501</v>
      </c>
      <c r="F63" s="32">
        <v>12.4574731064824</v>
      </c>
      <c r="G63" s="21">
        <f>D63/(B63-C63)</f>
        <v>0.20261587365773645</v>
      </c>
      <c r="H63" s="29">
        <f>E63/(B63-C63)</f>
        <v>0.49037794211661689</v>
      </c>
      <c r="I63" s="29">
        <f>F63/(B63-C63)</f>
        <v>0.29483399877359046</v>
      </c>
      <c r="J63" s="18">
        <f>(D63+F63)/(B63-C63)</f>
        <v>0.49744987243132693</v>
      </c>
      <c r="K63" s="19" t="str">
        <f>_xlfn.XLOOKUP(A63,Sheet1!A:A,Sheet1!B:B)</f>
        <v>Con</v>
      </c>
      <c r="L63" s="19" t="str">
        <f>_xlfn.XLOOKUP(A63,Sheet2!A:A,Sheet2!B:B)</f>
        <v>Lab</v>
      </c>
    </row>
    <row r="64" spans="1:12" x14ac:dyDescent="0.2">
      <c r="A64" s="8" t="s">
        <v>62</v>
      </c>
      <c r="B64" s="7">
        <v>43.947811872998997</v>
      </c>
      <c r="C64" s="7">
        <v>10.9121313893557</v>
      </c>
      <c r="D64" s="7">
        <v>8.5657419991470398</v>
      </c>
      <c r="E64" s="7">
        <v>15.170754915534699</v>
      </c>
      <c r="F64" s="32">
        <v>9.0751442214695501</v>
      </c>
      <c r="G64" s="21">
        <f>D64/(B64-C64)</f>
        <v>0.25928759068208479</v>
      </c>
      <c r="H64" s="29">
        <f>E64/(B64-C64)</f>
        <v>0.45922332137356997</v>
      </c>
      <c r="I64" s="29">
        <f>F64/(B64-C64)</f>
        <v>0.27470734940552705</v>
      </c>
      <c r="J64" s="18">
        <f>(D64+F64)/(B64-C64)</f>
        <v>0.53399494008761184</v>
      </c>
      <c r="K64" s="19" t="str">
        <f>_xlfn.XLOOKUP(A64,Sheet1!A:A,Sheet1!B:B)</f>
        <v>Con</v>
      </c>
      <c r="L64" s="19" t="str">
        <f>_xlfn.XLOOKUP(A64,Sheet2!A:A,Sheet2!B:B)</f>
        <v>Lab</v>
      </c>
    </row>
    <row r="65" spans="1:12" x14ac:dyDescent="0.2">
      <c r="A65" s="8" t="s">
        <v>63</v>
      </c>
      <c r="B65" s="7">
        <v>32.829185674418397</v>
      </c>
      <c r="C65" s="7">
        <v>6.9510201409927204</v>
      </c>
      <c r="D65" s="7">
        <v>6.8006609615517499</v>
      </c>
      <c r="E65" s="7">
        <v>10.979169692846799</v>
      </c>
      <c r="F65" s="7">
        <v>7.8923150973371801</v>
      </c>
      <c r="G65" s="21">
        <f>D65/(B65-C65)</f>
        <v>0.26279532653764187</v>
      </c>
      <c r="J65" s="18">
        <f>(D65+F65)/(B65-C65)</f>
        <v>0.56777502408007507</v>
      </c>
      <c r="K65" s="19" t="str">
        <f>_xlfn.XLOOKUP(A65,Sheet1!A:A,Sheet1!B:B)</f>
        <v>Lab</v>
      </c>
      <c r="L65" s="19" t="str">
        <f>_xlfn.XLOOKUP(A65,Sheet2!A:A,Sheet2!B:B)</f>
        <v>Lab</v>
      </c>
    </row>
    <row r="66" spans="1:12" x14ac:dyDescent="0.2">
      <c r="A66" s="8" t="s">
        <v>64</v>
      </c>
      <c r="B66" s="7">
        <v>53.644668056631801</v>
      </c>
      <c r="C66" s="7">
        <v>13.6856348042351</v>
      </c>
      <c r="D66" s="7">
        <v>10.956709027212799</v>
      </c>
      <c r="E66" s="7">
        <v>18.495845397096801</v>
      </c>
      <c r="F66" s="32">
        <v>10.1986248038199</v>
      </c>
      <c r="G66" s="21">
        <f>D66/(B66-C66)</f>
        <v>0.2741985512513776</v>
      </c>
      <c r="H66" s="29">
        <f>E66/(B66-C66)</f>
        <v>0.46287019208572666</v>
      </c>
      <c r="I66" s="29">
        <f>F66/(B66-C66)</f>
        <v>0.25522701561375233</v>
      </c>
      <c r="J66" s="18">
        <f>(D66+F66)/(B66-C66)</f>
        <v>0.52942556686512987</v>
      </c>
      <c r="K66" s="19" t="str">
        <f>_xlfn.XLOOKUP(A66,Sheet1!A:A,Sheet1!B:B)</f>
        <v>Con</v>
      </c>
      <c r="L66" s="19" t="str">
        <f>_xlfn.XLOOKUP(A66,Sheet2!A:A,Sheet2!B:B)</f>
        <v>Lab</v>
      </c>
    </row>
    <row r="67" spans="1:12" x14ac:dyDescent="0.2">
      <c r="A67" s="8" t="s">
        <v>65</v>
      </c>
      <c r="B67" s="7">
        <v>24.780370321082501</v>
      </c>
      <c r="C67" s="7">
        <v>3.2793609304407298</v>
      </c>
      <c r="D67" s="7">
        <v>8.2000716241572693</v>
      </c>
      <c r="E67" s="7">
        <v>6.3901675411992098</v>
      </c>
      <c r="F67" s="7">
        <v>6.6695682077090002</v>
      </c>
      <c r="G67" s="21">
        <f>D67/(B67-C67)</f>
        <v>0.38138077497544459</v>
      </c>
      <c r="J67" s="18">
        <f>(D67+F67)/(B67-C67)</f>
        <v>0.69157868645637732</v>
      </c>
      <c r="K67" s="19" t="str">
        <f>_xlfn.XLOOKUP(A67,Sheet1!A:A,Sheet1!B:B)</f>
        <v>Lab</v>
      </c>
      <c r="L67" s="19" t="str">
        <f>_xlfn.XLOOKUP(A67,Sheet2!A:A,Sheet2!B:B)</f>
        <v>Lab</v>
      </c>
    </row>
    <row r="68" spans="1:12" x14ac:dyDescent="0.2">
      <c r="A68" s="8" t="s">
        <v>66</v>
      </c>
      <c r="B68" s="7">
        <v>61.133792026001998</v>
      </c>
      <c r="C68" s="7">
        <v>13.4892296328761</v>
      </c>
      <c r="D68" s="7">
        <v>6.5997584275203902</v>
      </c>
      <c r="E68" s="7">
        <v>28.856141870544199</v>
      </c>
      <c r="F68" s="32">
        <v>11.9022749564491</v>
      </c>
      <c r="G68" s="21">
        <f>D68/(B68-C68)</f>
        <v>0.13852070616294707</v>
      </c>
      <c r="H68" s="29">
        <f>E68/(B68-C68)</f>
        <v>0.60565446340855744</v>
      </c>
      <c r="I68" s="29">
        <f>F68/(B68-C68)</f>
        <v>0.24981392122443644</v>
      </c>
      <c r="J68" s="18">
        <f>(D68+F68)/(B68-C68)</f>
        <v>0.3883346273873835</v>
      </c>
      <c r="K68" s="19" t="str">
        <f>_xlfn.XLOOKUP(A68,Sheet1!A:A,Sheet1!B:B)</f>
        <v>Con</v>
      </c>
      <c r="L68" s="19" t="str">
        <f>_xlfn.XLOOKUP(A68,Sheet2!A:A,Sheet2!B:B)</f>
        <v>RUK</v>
      </c>
    </row>
    <row r="69" spans="1:12" x14ac:dyDescent="0.2">
      <c r="A69" s="8" t="s">
        <v>67</v>
      </c>
      <c r="B69" s="7">
        <v>55.297358490666497</v>
      </c>
      <c r="C69" s="7">
        <v>14.300473891943099</v>
      </c>
      <c r="D69" s="7">
        <v>11.740866799066801</v>
      </c>
      <c r="E69" s="7">
        <v>17.167280862625599</v>
      </c>
      <c r="F69" s="32">
        <v>11.833816867058299</v>
      </c>
      <c r="G69" s="21">
        <f>D69/(B69-C69)</f>
        <v>0.28638436588502142</v>
      </c>
      <c r="H69" s="29">
        <f>E69/(B69-C69)</f>
        <v>0.41874598596109353</v>
      </c>
      <c r="I69" s="29">
        <f>F69/(B69-C69)</f>
        <v>0.28865161299175385</v>
      </c>
      <c r="J69" s="18">
        <f>(D69+F69)/(B69-C69)</f>
        <v>0.57503597887677527</v>
      </c>
      <c r="K69" s="19" t="str">
        <f>_xlfn.XLOOKUP(A69,Sheet1!A:A,Sheet1!B:B)</f>
        <v>Con</v>
      </c>
      <c r="L69" s="19" t="str">
        <f>_xlfn.XLOOKUP(A69,Sheet2!A:A,Sheet2!B:B)</f>
        <v>Lab</v>
      </c>
    </row>
    <row r="70" spans="1:12" x14ac:dyDescent="0.2">
      <c r="A70" s="8" t="s">
        <v>68</v>
      </c>
      <c r="B70" s="7">
        <v>56.569945465199197</v>
      </c>
      <c r="C70" s="7">
        <v>14.240535941619299</v>
      </c>
      <c r="D70" s="7">
        <v>11.284946276332199</v>
      </c>
      <c r="E70" s="7">
        <v>19.3872956187287</v>
      </c>
      <c r="F70" s="32">
        <v>11.493435487260999</v>
      </c>
      <c r="G70" s="21">
        <f>D70/(B70-C70)</f>
        <v>0.26659824465649207</v>
      </c>
      <c r="H70" s="29">
        <f>E70/(B70-C70)</f>
        <v>0.458010065269842</v>
      </c>
      <c r="I70" s="29">
        <f>F70/(B70-C70)</f>
        <v>0.27152364317433958</v>
      </c>
      <c r="J70" s="18">
        <f>(D70+F70)/(B70-C70)</f>
        <v>0.5381218878308317</v>
      </c>
      <c r="K70" s="19" t="str">
        <f>_xlfn.XLOOKUP(A70,Sheet1!A:A,Sheet1!B:B)</f>
        <v>Con</v>
      </c>
      <c r="L70" s="19" t="str">
        <f>_xlfn.XLOOKUP(A70,Sheet2!A:A,Sheet2!B:B)</f>
        <v>Lab</v>
      </c>
    </row>
    <row r="71" spans="1:12" x14ac:dyDescent="0.2">
      <c r="A71" s="8" t="s">
        <v>69</v>
      </c>
      <c r="B71" s="7">
        <v>58.470062325662298</v>
      </c>
      <c r="C71" s="7">
        <v>15.042536179814499</v>
      </c>
      <c r="D71" s="7">
        <v>11.8909189662666</v>
      </c>
      <c r="E71" s="7">
        <v>17.9555250270286</v>
      </c>
      <c r="F71" s="32">
        <v>12.816179301182499</v>
      </c>
      <c r="G71" s="21">
        <f>D71/(B71-C71)</f>
        <v>0.27381064549548412</v>
      </c>
      <c r="H71" s="29">
        <f>E71/(B71-C71)</f>
        <v>0.41345954100002003</v>
      </c>
      <c r="I71" s="29">
        <f>F71/(B71-C71)</f>
        <v>0.29511649496543751</v>
      </c>
      <c r="J71" s="18">
        <f>(D71+F71)/(B71-C71)</f>
        <v>0.56892714046092163</v>
      </c>
      <c r="K71" s="19" t="str">
        <f>_xlfn.XLOOKUP(A71,Sheet1!A:A,Sheet1!B:B)</f>
        <v>Con</v>
      </c>
      <c r="L71" s="19" t="str">
        <f>_xlfn.XLOOKUP(A71,Sheet2!A:A,Sheet2!B:B)</f>
        <v>Lab</v>
      </c>
    </row>
    <row r="72" spans="1:12" x14ac:dyDescent="0.2">
      <c r="A72" s="8" t="s">
        <v>70</v>
      </c>
      <c r="B72" s="7">
        <v>29.069122605235901</v>
      </c>
      <c r="C72" s="7">
        <v>6.23881665207381</v>
      </c>
      <c r="D72" s="7">
        <v>7.11933159859427</v>
      </c>
      <c r="E72" s="7">
        <v>6.7624711354935796</v>
      </c>
      <c r="F72" s="7">
        <v>8.2151125460612793</v>
      </c>
      <c r="G72" s="21">
        <f>D72/(B72-C72)</f>
        <v>0.31183688966762246</v>
      </c>
      <c r="J72" s="18">
        <f>(D72+F72)/(B72-C72)</f>
        <v>0.67167054949308147</v>
      </c>
      <c r="K72" s="19" t="str">
        <f>_xlfn.XLOOKUP(A72,Sheet1!A:A,Sheet1!B:B)</f>
        <v>Lab</v>
      </c>
      <c r="L72" s="19" t="str">
        <f>_xlfn.XLOOKUP(A72,Sheet2!A:A,Sheet2!B:B)</f>
        <v>Lab</v>
      </c>
    </row>
    <row r="73" spans="1:12" x14ac:dyDescent="0.2">
      <c r="A73" s="8" t="s">
        <v>71</v>
      </c>
      <c r="B73" s="7">
        <v>36.987726422264103</v>
      </c>
      <c r="C73" s="7">
        <v>7.9397176060664796</v>
      </c>
      <c r="D73" s="7">
        <v>6.0885447353331896</v>
      </c>
      <c r="E73" s="7">
        <v>12.6108576079003</v>
      </c>
      <c r="F73" s="7">
        <v>10.0457092772289</v>
      </c>
      <c r="G73" s="21">
        <f>D73/(B73-C73)</f>
        <v>0.20960282592375565</v>
      </c>
      <c r="J73" s="18">
        <f>(D73+F73)/(B73-C73)</f>
        <v>0.55543407861971517</v>
      </c>
      <c r="K73" s="19" t="str">
        <f>_xlfn.XLOOKUP(A73,Sheet1!A:A,Sheet1!B:B)</f>
        <v>Lab</v>
      </c>
      <c r="L73" s="19" t="str">
        <f>_xlfn.XLOOKUP(A73,Sheet2!A:A,Sheet2!B:B)</f>
        <v>Lab</v>
      </c>
    </row>
    <row r="74" spans="1:12" x14ac:dyDescent="0.2">
      <c r="A74" s="8" t="s">
        <v>72</v>
      </c>
      <c r="B74" s="7">
        <v>28.077382125034699</v>
      </c>
      <c r="C74" s="7">
        <v>5.7411723502070204</v>
      </c>
      <c r="D74" s="7">
        <v>7.6384515046198302</v>
      </c>
      <c r="E74" s="7">
        <v>4.6576023035642002</v>
      </c>
      <c r="F74" s="7">
        <v>9.0105891406894898</v>
      </c>
      <c r="G74" s="21">
        <f>D74/(B74-C74)</f>
        <v>0.34197617150015147</v>
      </c>
      <c r="J74" s="18">
        <f>(D74+F74)/(B74-C74)</f>
        <v>0.74538342955895542</v>
      </c>
      <c r="K74" s="19" t="str">
        <f>_xlfn.XLOOKUP(A74,Sheet1!A:A,Sheet1!B:B)</f>
        <v>Lab</v>
      </c>
      <c r="L74" s="19" t="str">
        <f>_xlfn.XLOOKUP(A74,Sheet2!A:A,Sheet2!B:B)</f>
        <v>Lab</v>
      </c>
    </row>
    <row r="75" spans="1:12" x14ac:dyDescent="0.2">
      <c r="A75" s="8" t="s">
        <v>73</v>
      </c>
      <c r="B75" s="7">
        <v>66.836090715626099</v>
      </c>
      <c r="C75" s="7">
        <v>17.466676802529701</v>
      </c>
      <c r="D75" s="7">
        <v>11.535414319131499</v>
      </c>
      <c r="E75" s="7">
        <v>23.9577728879758</v>
      </c>
      <c r="F75" s="7">
        <v>13.1258916078762</v>
      </c>
      <c r="G75" s="21">
        <f>D75/(B75-C75)</f>
        <v>0.23365507922449652</v>
      </c>
      <c r="J75" s="18">
        <f>(D75+F75)/(B75-C75)</f>
        <v>0.49952600147164616</v>
      </c>
      <c r="K75" s="19" t="str">
        <f>_xlfn.XLOOKUP(A75,Sheet1!A:A,Sheet1!B:B)</f>
        <v>Con</v>
      </c>
      <c r="L75" s="19" t="str">
        <f>_xlfn.XLOOKUP(A75,Sheet2!A:A,Sheet2!B:B)</f>
        <v>Con</v>
      </c>
    </row>
    <row r="76" spans="1:12" x14ac:dyDescent="0.2">
      <c r="A76" s="8" t="s">
        <v>74</v>
      </c>
      <c r="B76" s="7">
        <v>58.444554717345703</v>
      </c>
      <c r="C76" s="7">
        <v>15.1886180411326</v>
      </c>
      <c r="D76" s="7">
        <v>8.1338308176296508</v>
      </c>
      <c r="E76" s="7">
        <v>17.378896583668499</v>
      </c>
      <c r="F76" s="32">
        <v>13.3382049131068</v>
      </c>
      <c r="G76" s="21">
        <f>D76/(B76-C76)</f>
        <v>0.18803964132170858</v>
      </c>
      <c r="H76" s="29">
        <f>E76/(B76-C76)</f>
        <v>0.40176904996315427</v>
      </c>
      <c r="I76" s="29">
        <f>F76/(B76-C76)</f>
        <v>0.30835547529459972</v>
      </c>
      <c r="J76" s="18">
        <f>(D76+F76)/(B76-C76)</f>
        <v>0.49639511661630831</v>
      </c>
      <c r="K76" s="19" t="str">
        <f>_xlfn.XLOOKUP(A76,Sheet1!A:A,Sheet1!B:B)</f>
        <v>Con</v>
      </c>
      <c r="L76" s="19" t="str">
        <f>_xlfn.XLOOKUP(A76,Sheet2!A:A,Sheet2!B:B)</f>
        <v>LD</v>
      </c>
    </row>
    <row r="77" spans="1:12" x14ac:dyDescent="0.2">
      <c r="A77" s="8" t="s">
        <v>75</v>
      </c>
      <c r="B77" s="7">
        <v>36.237067181613803</v>
      </c>
      <c r="C77" s="7">
        <v>10.2997166880079</v>
      </c>
      <c r="D77" s="7">
        <v>11.2362723852978</v>
      </c>
      <c r="E77" s="7">
        <v>5.1947693912923896</v>
      </c>
      <c r="F77" s="7">
        <v>8.9227342049060692</v>
      </c>
      <c r="G77" s="21">
        <f>D77/(B77-C77)</f>
        <v>0.43320817938084211</v>
      </c>
      <c r="J77" s="18">
        <f>(D77+F77)/(B77-C77)</f>
        <v>0.77721919188212696</v>
      </c>
      <c r="K77" s="19" t="str">
        <f>_xlfn.XLOOKUP(A77,Sheet1!A:A,Sheet1!B:B)</f>
        <v>Lab</v>
      </c>
      <c r="L77" s="19" t="str">
        <f>_xlfn.XLOOKUP(A77,Sheet2!A:A,Sheet2!B:B)</f>
        <v>Lab</v>
      </c>
    </row>
    <row r="78" spans="1:12" x14ac:dyDescent="0.2">
      <c r="A78" s="8" t="s">
        <v>76</v>
      </c>
      <c r="B78" s="7">
        <v>45.345201691565897</v>
      </c>
      <c r="C78" s="7">
        <v>16.394775819644401</v>
      </c>
      <c r="D78" s="7">
        <v>10.989496438171599</v>
      </c>
      <c r="E78" s="7">
        <v>7.1850139869699197</v>
      </c>
      <c r="F78" s="7">
        <v>10.0958108737755</v>
      </c>
      <c r="G78" s="21">
        <f>D78/(B78-C78)</f>
        <v>0.37959705625021967</v>
      </c>
      <c r="J78" s="18">
        <f>(D78+F78)/(B78-C78)</f>
        <v>0.72832459892748458</v>
      </c>
      <c r="K78" s="19" t="str">
        <f>_xlfn.XLOOKUP(A78,Sheet1!A:A,Sheet1!B:B)</f>
        <v>Lab</v>
      </c>
      <c r="L78" s="19" t="str">
        <f>_xlfn.XLOOKUP(A78,Sheet2!A:A,Sheet2!B:B)</f>
        <v>Lab</v>
      </c>
    </row>
    <row r="79" spans="1:12" x14ac:dyDescent="0.2">
      <c r="A79" s="8" t="s">
        <v>77</v>
      </c>
      <c r="B79" s="7">
        <v>41.366519554849397</v>
      </c>
      <c r="C79" s="7">
        <v>12.471817260307599</v>
      </c>
      <c r="D79" s="7">
        <v>11.0794994051756</v>
      </c>
      <c r="E79" s="7">
        <v>8.1954308446824893</v>
      </c>
      <c r="F79" s="7">
        <v>9.03625566303079</v>
      </c>
      <c r="G79" s="21">
        <f>D79/(B79-C79)</f>
        <v>0.38344397157082027</v>
      </c>
      <c r="J79" s="18">
        <f>(D79+F79)/(B79-C79)</f>
        <v>0.69617450504088607</v>
      </c>
      <c r="K79" s="19" t="str">
        <f>_xlfn.XLOOKUP(A79,Sheet1!A:A,Sheet1!B:B)</f>
        <v>Lab</v>
      </c>
      <c r="L79" s="19" t="str">
        <f>_xlfn.XLOOKUP(A79,Sheet2!A:A,Sheet2!B:B)</f>
        <v>Lab</v>
      </c>
    </row>
    <row r="80" spans="1:12" x14ac:dyDescent="0.2">
      <c r="A80" s="8" t="s">
        <v>78</v>
      </c>
      <c r="B80" s="7">
        <v>69.1916309183446</v>
      </c>
      <c r="C80" s="7">
        <v>19.692351947522301</v>
      </c>
      <c r="D80" s="7">
        <v>11.828476584253</v>
      </c>
      <c r="E80" s="7">
        <v>24.9839556239193</v>
      </c>
      <c r="F80" s="7">
        <v>12.146706336408499</v>
      </c>
      <c r="G80" s="21">
        <f>D80/(B80-C80)</f>
        <v>0.23896260370227571</v>
      </c>
      <c r="J80" s="18">
        <f>(D80+F80)/(B80-C80)</f>
        <v>0.484354184932549</v>
      </c>
      <c r="K80" s="19" t="str">
        <f>_xlfn.XLOOKUP(A80,Sheet1!A:A,Sheet1!B:B)</f>
        <v>Con</v>
      </c>
      <c r="L80" s="19" t="str">
        <f>_xlfn.XLOOKUP(A80,Sheet2!A:A,Sheet2!B:B)</f>
        <v>Con</v>
      </c>
    </row>
    <row r="81" spans="1:12" x14ac:dyDescent="0.2">
      <c r="A81" s="8" t="s">
        <v>79</v>
      </c>
      <c r="B81" s="7">
        <v>37.094962309839801</v>
      </c>
      <c r="C81" s="7">
        <v>4.3758164758115399</v>
      </c>
      <c r="D81" s="7">
        <v>4.4786680961809804</v>
      </c>
      <c r="E81" s="7">
        <v>15.9403783975908</v>
      </c>
      <c r="F81" s="32">
        <v>9.84233088739275</v>
      </c>
      <c r="G81" s="21">
        <f>D81/(B81-C81)</f>
        <v>0.13688218264925234</v>
      </c>
      <c r="H81" s="29">
        <f>E81/(B81-C81)</f>
        <v>0.48718809709918026</v>
      </c>
      <c r="I81" s="29">
        <f>F81/(B81-C81)</f>
        <v>0.30081258653019666</v>
      </c>
      <c r="J81" s="18">
        <f>(D81+F81)/(B81-C81)</f>
        <v>0.43769476917944899</v>
      </c>
      <c r="K81" s="19" t="str">
        <f>_xlfn.XLOOKUP(A81,Sheet1!A:A,Sheet1!B:B)</f>
        <v>Con</v>
      </c>
      <c r="L81" s="19" t="str">
        <f>_xlfn.XLOOKUP(A81,Sheet2!A:A,Sheet2!B:B)</f>
        <v>Lab</v>
      </c>
    </row>
    <row r="82" spans="1:12" x14ac:dyDescent="0.2">
      <c r="A82" s="8" t="s">
        <v>80</v>
      </c>
      <c r="B82" s="7">
        <v>57.444935851993499</v>
      </c>
      <c r="C82" s="7">
        <v>13.1110437811642</v>
      </c>
      <c r="D82" s="7">
        <v>9.2571107893854894</v>
      </c>
      <c r="E82" s="7">
        <v>21.877703145017399</v>
      </c>
      <c r="F82" s="7">
        <v>12.962538077778399</v>
      </c>
      <c r="G82" s="21">
        <f>D82/(B82-C82)</f>
        <v>0.20880437870413049</v>
      </c>
      <c r="J82" s="18">
        <f>(D82+F82)/(B82-C82)</f>
        <v>0.5011887706963567</v>
      </c>
      <c r="K82" s="19" t="str">
        <f>_xlfn.XLOOKUP(A82,Sheet1!A:A,Sheet1!B:B)</f>
        <v>Con</v>
      </c>
      <c r="L82" s="19" t="str">
        <f>_xlfn.XLOOKUP(A82,Sheet2!A:A,Sheet2!B:B)</f>
        <v>Con</v>
      </c>
    </row>
    <row r="83" spans="1:12" x14ac:dyDescent="0.2">
      <c r="A83" s="8" t="s">
        <v>81</v>
      </c>
      <c r="B83" s="7">
        <v>59.164818850107501</v>
      </c>
      <c r="C83" s="7">
        <v>14.095338926955</v>
      </c>
      <c r="D83" s="7">
        <v>8.2773637522449803</v>
      </c>
      <c r="E83" s="7">
        <v>22.377663158741399</v>
      </c>
      <c r="F83" s="7">
        <v>13.744928806609501</v>
      </c>
      <c r="G83" s="21">
        <f>D83/(B83-C83)</f>
        <v>0.18365784931085574</v>
      </c>
      <c r="J83" s="18">
        <f>(D83+F83)/(B83-C83)</f>
        <v>0.48862983545415795</v>
      </c>
      <c r="K83" s="19" t="str">
        <f>_xlfn.XLOOKUP(A83,Sheet1!A:A,Sheet1!B:B)</f>
        <v>Con</v>
      </c>
      <c r="L83" s="19" t="str">
        <f>_xlfn.XLOOKUP(A83,Sheet2!A:A,Sheet2!B:B)</f>
        <v>Con</v>
      </c>
    </row>
    <row r="84" spans="1:12" x14ac:dyDescent="0.2">
      <c r="A84" s="8" t="s">
        <v>82</v>
      </c>
      <c r="B84" s="7">
        <v>66.828764971752605</v>
      </c>
      <c r="C84" s="7">
        <v>15.128672528116599</v>
      </c>
      <c r="D84" s="7">
        <v>8.2231847983225705</v>
      </c>
      <c r="E84" s="7">
        <v>27.063914980264599</v>
      </c>
      <c r="F84" s="7">
        <v>15.796531581233699</v>
      </c>
      <c r="G84" s="21">
        <f>D84/(B84-C84)</f>
        <v>0.1590555144033364</v>
      </c>
      <c r="J84" s="18">
        <f>(D84+F84)/(B84-C84)</f>
        <v>0.46459716500009784</v>
      </c>
      <c r="K84" s="19" t="str">
        <f>_xlfn.XLOOKUP(A84,Sheet1!A:A,Sheet1!B:B)</f>
        <v>Con</v>
      </c>
      <c r="L84" s="19" t="str">
        <f>_xlfn.XLOOKUP(A84,Sheet2!A:A,Sheet2!B:B)</f>
        <v>Con</v>
      </c>
    </row>
    <row r="85" spans="1:12" x14ac:dyDescent="0.2">
      <c r="A85" s="8" t="s">
        <v>83</v>
      </c>
      <c r="B85" s="7">
        <v>45.803795817404797</v>
      </c>
      <c r="C85" s="7">
        <v>11.395571809679099</v>
      </c>
      <c r="D85" s="7">
        <v>15.282198447249799</v>
      </c>
      <c r="E85" s="7">
        <v>7.6038502167791098</v>
      </c>
      <c r="F85" s="7">
        <v>10.755180724749801</v>
      </c>
      <c r="G85" s="21">
        <f>D85/(B85-C85)</f>
        <v>0.44414377341354433</v>
      </c>
      <c r="J85" s="18">
        <f>(D85+F85)/(B85-C85)</f>
        <v>0.75671964836526906</v>
      </c>
      <c r="K85" s="19" t="str">
        <f>_xlfn.XLOOKUP(A85,Sheet1!A:A,Sheet1!B:B)</f>
        <v>Lab</v>
      </c>
      <c r="L85" s="19" t="str">
        <f>_xlfn.XLOOKUP(A85,Sheet2!A:A,Sheet2!B:B)</f>
        <v>Lab</v>
      </c>
    </row>
    <row r="86" spans="1:12" x14ac:dyDescent="0.2">
      <c r="A86" s="8" t="s">
        <v>84</v>
      </c>
      <c r="B86" s="7">
        <v>39.072721673049003</v>
      </c>
      <c r="C86" s="7">
        <v>5.6130194607993502</v>
      </c>
      <c r="D86" s="7">
        <v>20.113457219974901</v>
      </c>
      <c r="E86" s="7">
        <v>5.8868509553909103</v>
      </c>
      <c r="F86" s="7">
        <v>6.9119912352705404</v>
      </c>
      <c r="G86" s="21">
        <f>D86/(B86-C86)</f>
        <v>0.60112481253976402</v>
      </c>
      <c r="J86" s="18">
        <f>(D86+F86)/(B86-C86)</f>
        <v>0.80770140402957269</v>
      </c>
      <c r="K86" s="19" t="str">
        <f>_xlfn.XLOOKUP(A86,Sheet1!A:A,Sheet1!B:B)</f>
        <v>Green</v>
      </c>
      <c r="L86" s="19" t="str">
        <f>_xlfn.XLOOKUP(A86,Sheet2!A:A,Sheet2!B:B)</f>
        <v>Green</v>
      </c>
    </row>
    <row r="87" spans="1:12" x14ac:dyDescent="0.2">
      <c r="A87" s="8" t="s">
        <v>85</v>
      </c>
      <c r="B87" s="7">
        <v>35.462104010724197</v>
      </c>
      <c r="C87" s="7">
        <v>4.4604648133818099</v>
      </c>
      <c r="D87" s="7">
        <v>20.2038307418788</v>
      </c>
      <c r="E87" s="7">
        <v>4.4132522555663298</v>
      </c>
      <c r="F87" s="7">
        <v>6.0930007647336897</v>
      </c>
      <c r="G87" s="21">
        <f>D87/(B87-C87)</f>
        <v>0.65170201527959115</v>
      </c>
      <c r="J87" s="18">
        <f>(D87+F87)/(B87-C87)</f>
        <v>0.8482400346387744</v>
      </c>
      <c r="K87" s="19" t="str">
        <f>_xlfn.XLOOKUP(A87,Sheet1!A:A,Sheet1!B:B)</f>
        <v>Lab</v>
      </c>
      <c r="L87" s="19" t="str">
        <f>_xlfn.XLOOKUP(A87,Sheet2!A:A,Sheet2!B:B)</f>
        <v>Green</v>
      </c>
    </row>
    <row r="88" spans="1:12" x14ac:dyDescent="0.2">
      <c r="A88" s="8" t="s">
        <v>86</v>
      </c>
      <c r="B88" s="7">
        <v>36.300827546702102</v>
      </c>
      <c r="C88" s="7">
        <v>7.7897792617703896</v>
      </c>
      <c r="D88" s="7">
        <v>12.2148593931208</v>
      </c>
      <c r="E88" s="7">
        <v>6.9887139813454002</v>
      </c>
      <c r="F88" s="7">
        <v>9.0365670724487295</v>
      </c>
      <c r="G88" s="21">
        <f>D88/(B88-C88)</f>
        <v>0.42842547461071223</v>
      </c>
      <c r="J88" s="18">
        <f>(D88+F88)/(B88-C88)</f>
        <v>0.74537513504198505</v>
      </c>
      <c r="K88" s="19" t="str">
        <f>_xlfn.XLOOKUP(A88,Sheet1!A:A,Sheet1!B:B)</f>
        <v>Lab</v>
      </c>
      <c r="L88" s="19" t="str">
        <f>_xlfn.XLOOKUP(A88,Sheet2!A:A,Sheet2!B:B)</f>
        <v>Lab</v>
      </c>
    </row>
    <row r="89" spans="1:12" x14ac:dyDescent="0.2">
      <c r="A89" s="8" t="s">
        <v>87</v>
      </c>
      <c r="B89" s="7">
        <v>46.600700860604903</v>
      </c>
      <c r="C89" s="7">
        <v>9.7345026458659305</v>
      </c>
      <c r="D89" s="7">
        <v>12.3180906242916</v>
      </c>
      <c r="E89" s="7">
        <v>12.9837483925916</v>
      </c>
      <c r="F89" s="7">
        <v>11.264645713201899</v>
      </c>
      <c r="G89" s="21">
        <f>D89/(B89-C89)</f>
        <v>0.33412966947502798</v>
      </c>
      <c r="J89" s="18">
        <f>(D89+F89)/(B89-C89)</f>
        <v>0.63968452076691784</v>
      </c>
      <c r="K89" s="19" t="str">
        <f>_xlfn.XLOOKUP(A89,Sheet1!A:A,Sheet1!B:B)</f>
        <v>Lab</v>
      </c>
      <c r="L89" s="19" t="str">
        <f>_xlfn.XLOOKUP(A89,Sheet2!A:A,Sheet2!B:B)</f>
        <v>Lab</v>
      </c>
    </row>
    <row r="90" spans="1:12" x14ac:dyDescent="0.2">
      <c r="A90" s="8" t="s">
        <v>88</v>
      </c>
      <c r="B90" s="7">
        <v>48.906563947557999</v>
      </c>
      <c r="C90" s="7">
        <v>9.73262362158885</v>
      </c>
      <c r="D90" s="7">
        <v>16.737019969627699</v>
      </c>
      <c r="E90" s="7">
        <v>11.0232371850039</v>
      </c>
      <c r="F90" s="7">
        <v>11.1239883141797</v>
      </c>
      <c r="G90" s="21">
        <f>D90/(B90-C90)</f>
        <v>0.42724882486565718</v>
      </c>
      <c r="J90" s="18">
        <f>(D90+F90)/(B90-C90)</f>
        <v>0.71121281270084058</v>
      </c>
      <c r="K90" s="19" t="str">
        <f>_xlfn.XLOOKUP(A90,Sheet1!A:A,Sheet1!B:B)</f>
        <v>Lab</v>
      </c>
      <c r="L90" s="19" t="str">
        <f>_xlfn.XLOOKUP(A90,Sheet2!A:A,Sheet2!B:B)</f>
        <v>Lab</v>
      </c>
    </row>
    <row r="91" spans="1:12" x14ac:dyDescent="0.2">
      <c r="A91" s="8" t="s">
        <v>89</v>
      </c>
      <c r="B91" s="7">
        <v>39.456302524495698</v>
      </c>
      <c r="C91" s="7">
        <v>7.3174499225214698</v>
      </c>
      <c r="D91" s="7">
        <v>11.2963917113427</v>
      </c>
      <c r="E91" s="7">
        <v>10.6027793148094</v>
      </c>
      <c r="F91" s="7">
        <v>10.079711340200401</v>
      </c>
      <c r="G91" s="21">
        <f>D91/(B91-C91)</f>
        <v>0.35148708795686079</v>
      </c>
      <c r="J91" s="18">
        <f>(D91+F91)/(B91-C91)</f>
        <v>0.6651171812596075</v>
      </c>
      <c r="K91" s="19" t="str">
        <f>_xlfn.XLOOKUP(A91,Sheet1!A:A,Sheet1!B:B)</f>
        <v>Lab</v>
      </c>
      <c r="L91" s="19" t="str">
        <f>_xlfn.XLOOKUP(A91,Sheet2!A:A,Sheet2!B:B)</f>
        <v>Lab</v>
      </c>
    </row>
    <row r="92" spans="1:12" x14ac:dyDescent="0.2">
      <c r="A92" s="8" t="s">
        <v>90</v>
      </c>
      <c r="B92" s="7">
        <v>62.991582476163799</v>
      </c>
      <c r="C92" s="7">
        <v>14.9411658827007</v>
      </c>
      <c r="D92" s="7">
        <v>12.527118110378</v>
      </c>
      <c r="E92" s="7">
        <v>21.324573308038101</v>
      </c>
      <c r="F92" s="7">
        <v>13.642579481519601</v>
      </c>
      <c r="G92" s="21">
        <f>D92/(B92-C92)</f>
        <v>0.26070779398991145</v>
      </c>
      <c r="J92" s="18">
        <f>(D92+F92)/(B92-C92)</f>
        <v>0.5446299834049263</v>
      </c>
      <c r="K92" s="19" t="str">
        <f>_xlfn.XLOOKUP(A92,Sheet1!A:A,Sheet1!B:B)</f>
        <v>Con</v>
      </c>
      <c r="L92" s="19" t="str">
        <f>_xlfn.XLOOKUP(A92,Sheet2!A:A,Sheet2!B:B)</f>
        <v>Con</v>
      </c>
    </row>
    <row r="93" spans="1:12" x14ac:dyDescent="0.2">
      <c r="A93" s="8" t="s">
        <v>91</v>
      </c>
      <c r="B93" s="7">
        <v>59.847316170300303</v>
      </c>
      <c r="C93" s="7">
        <v>18.655677840250402</v>
      </c>
      <c r="D93" s="7">
        <v>12.824587521102099</v>
      </c>
      <c r="E93" s="7">
        <v>17.263409125971599</v>
      </c>
      <c r="F93" s="7">
        <v>10.677223777751999</v>
      </c>
      <c r="G93" s="21">
        <f>D93/(B93-C93)</f>
        <v>0.31133958349373003</v>
      </c>
      <c r="J93" s="18">
        <f>(D93+F93)/(B93-C93)</f>
        <v>0.57054810761700603</v>
      </c>
      <c r="K93" s="19" t="str">
        <f>_xlfn.XLOOKUP(A93,Sheet1!A:A,Sheet1!B:B)</f>
        <v>Con</v>
      </c>
      <c r="L93" s="19" t="str">
        <f>_xlfn.XLOOKUP(A93,Sheet2!A:A,Sheet2!B:B)</f>
        <v>Con</v>
      </c>
    </row>
    <row r="94" spans="1:12" x14ac:dyDescent="0.2">
      <c r="A94" s="8" t="s">
        <v>92</v>
      </c>
      <c r="B94" s="7">
        <v>64.700239028759796</v>
      </c>
      <c r="C94" s="7">
        <v>16.749531974316099</v>
      </c>
      <c r="D94" s="7">
        <v>12.8978858838083</v>
      </c>
      <c r="E94" s="7">
        <v>21.8619234171986</v>
      </c>
      <c r="F94" s="7">
        <v>12.681023946417501</v>
      </c>
      <c r="G94" s="21">
        <f>D94/(B94-C94)</f>
        <v>0.26898218349864822</v>
      </c>
      <c r="J94" s="18">
        <f>(D94+F94)/(B94-C94)</f>
        <v>0.53344176554442169</v>
      </c>
      <c r="K94" s="19" t="str">
        <f>_xlfn.XLOOKUP(A94,Sheet1!A:A,Sheet1!B:B)</f>
        <v>Con</v>
      </c>
      <c r="L94" s="19" t="str">
        <f>_xlfn.XLOOKUP(A94,Sheet2!A:A,Sheet2!B:B)</f>
        <v>Con</v>
      </c>
    </row>
    <row r="95" spans="1:12" x14ac:dyDescent="0.2">
      <c r="A95" s="8" t="s">
        <v>93</v>
      </c>
      <c r="B95" s="7">
        <v>62.388597639336503</v>
      </c>
      <c r="C95" s="7">
        <v>18.867473918323899</v>
      </c>
      <c r="D95" s="7">
        <v>9.5139947319795493</v>
      </c>
      <c r="E95" s="7">
        <v>22.040342507055801</v>
      </c>
      <c r="F95" s="7">
        <v>11.6793928820153</v>
      </c>
      <c r="G95" s="21">
        <f>D95/(B95-C95)</f>
        <v>0.21860636671442518</v>
      </c>
      <c r="J95" s="18">
        <f>(D95+F95)/(B95-C95)</f>
        <v>0.4869678400275862</v>
      </c>
      <c r="K95" s="19" t="str">
        <f>_xlfn.XLOOKUP(A95,Sheet1!A:A,Sheet1!B:B)</f>
        <v>Con</v>
      </c>
      <c r="L95" s="19" t="str">
        <f>_xlfn.XLOOKUP(A95,Sheet2!A:A,Sheet2!B:B)</f>
        <v>Con</v>
      </c>
    </row>
    <row r="96" spans="1:12" x14ac:dyDescent="0.2">
      <c r="A96" s="8" t="s">
        <v>94</v>
      </c>
      <c r="B96" s="7">
        <v>55.204325356167701</v>
      </c>
      <c r="C96" s="7">
        <v>11.5329211514184</v>
      </c>
      <c r="D96" s="7">
        <v>12.3262621241415</v>
      </c>
      <c r="E96" s="7">
        <v>18.479375987686002</v>
      </c>
      <c r="F96" s="32">
        <v>11.668092421153201</v>
      </c>
      <c r="G96" s="21">
        <f>D96/(B96-C96)</f>
        <v>0.28225018976607602</v>
      </c>
      <c r="H96" s="29">
        <f>E96/(B96-C96)</f>
        <v>0.42314590804195745</v>
      </c>
      <c r="I96" s="29">
        <f>F96/(B96-C96)</f>
        <v>0.26717923624457868</v>
      </c>
      <c r="J96" s="18">
        <f>(D96+F96)/(B96-C96)</f>
        <v>0.5494294260106547</v>
      </c>
      <c r="K96" s="19" t="str">
        <f>_xlfn.XLOOKUP(A96,Sheet1!A:A,Sheet1!B:B)</f>
        <v>Con</v>
      </c>
      <c r="L96" s="19" t="str">
        <f>_xlfn.XLOOKUP(A96,Sheet2!A:A,Sheet2!B:B)</f>
        <v>Lab</v>
      </c>
    </row>
    <row r="97" spans="1:12" x14ac:dyDescent="0.2">
      <c r="A97" s="8" t="s">
        <v>95</v>
      </c>
      <c r="B97" s="7">
        <v>61.729991147144801</v>
      </c>
      <c r="C97" s="7">
        <v>16.926921050220798</v>
      </c>
      <c r="D97" s="7">
        <v>13.0763804009219</v>
      </c>
      <c r="E97" s="7">
        <v>17.9556679691403</v>
      </c>
      <c r="F97" s="32">
        <v>12.9519801822796</v>
      </c>
      <c r="G97" s="21">
        <f>D97/(B97-C97)</f>
        <v>0.29186348999372863</v>
      </c>
      <c r="H97" s="29">
        <f>E97/(B97-C97)</f>
        <v>0.40076869576786134</v>
      </c>
      <c r="I97" s="29">
        <f>F97/(B97-C97)</f>
        <v>0.28908688967653651</v>
      </c>
      <c r="J97" s="18">
        <f>(D97+F97)/(B97-C97)</f>
        <v>0.58095037967026508</v>
      </c>
      <c r="K97" s="19" t="str">
        <f>_xlfn.XLOOKUP(A97,Sheet1!A:A,Sheet1!B:B)</f>
        <v>Con</v>
      </c>
      <c r="L97" s="19" t="str">
        <f>_xlfn.XLOOKUP(A97,Sheet2!A:A,Sheet2!B:B)</f>
        <v>Lab</v>
      </c>
    </row>
    <row r="98" spans="1:12" x14ac:dyDescent="0.2">
      <c r="A98" s="8" t="s">
        <v>96</v>
      </c>
      <c r="B98" s="7">
        <v>46.079708134214101</v>
      </c>
      <c r="C98" s="7">
        <v>10.151615360052601</v>
      </c>
      <c r="D98" s="7">
        <v>10.1743280463996</v>
      </c>
      <c r="E98" s="7">
        <v>15.035539062959501</v>
      </c>
      <c r="F98" s="32">
        <v>10.414104380616999</v>
      </c>
      <c r="G98" s="21">
        <f>D98/(B98-C98)</f>
        <v>0.28318586545503183</v>
      </c>
      <c r="H98" s="29">
        <f>E98/(B98-C98)</f>
        <v>0.41848976391456683</v>
      </c>
      <c r="I98" s="29">
        <f>F98/(B98-C98)</f>
        <v>0.28985964955274601</v>
      </c>
      <c r="J98" s="18">
        <f>(D98+F98)/(B98-C98)</f>
        <v>0.57304551500777789</v>
      </c>
      <c r="K98" s="19" t="str">
        <f>_xlfn.XLOOKUP(A98,Sheet1!A:A,Sheet1!B:B)</f>
        <v>Con</v>
      </c>
      <c r="L98" s="19" t="str">
        <f>_xlfn.XLOOKUP(A98,Sheet2!A:A,Sheet2!B:B)</f>
        <v>Lab</v>
      </c>
    </row>
    <row r="99" spans="1:12" x14ac:dyDescent="0.2">
      <c r="A99" s="8" t="s">
        <v>97</v>
      </c>
      <c r="B99" s="7">
        <v>59.797839711247697</v>
      </c>
      <c r="C99" s="7">
        <v>14.3994810002037</v>
      </c>
      <c r="D99" s="7">
        <v>9.4660574465565901</v>
      </c>
      <c r="E99" s="7">
        <v>22.321390685154199</v>
      </c>
      <c r="F99" s="32">
        <v>13.1897388212598</v>
      </c>
      <c r="G99" s="21">
        <f>D99/(B99-C99)</f>
        <v>0.20851100602132111</v>
      </c>
      <c r="H99" s="29">
        <f>E99/(B99-C99)</f>
        <v>0.49167836280662952</v>
      </c>
      <c r="I99" s="29">
        <f>F99/(B99-C99)</f>
        <v>0.29053338481267937</v>
      </c>
      <c r="J99" s="18">
        <f>(D99+F99)/(B99-C99)</f>
        <v>0.49904439083400048</v>
      </c>
      <c r="K99" s="19" t="str">
        <f>_xlfn.XLOOKUP(A99,Sheet1!A:A,Sheet1!B:B)</f>
        <v>Con</v>
      </c>
      <c r="L99" s="19" t="str">
        <f>_xlfn.XLOOKUP(A99,Sheet2!A:A,Sheet2!B:B)</f>
        <v>Lab</v>
      </c>
    </row>
    <row r="100" spans="1:12" x14ac:dyDescent="0.2">
      <c r="A100" s="8" t="s">
        <v>98</v>
      </c>
      <c r="B100" s="7">
        <v>51.390354807992999</v>
      </c>
      <c r="C100" s="7">
        <v>13.4177241446697</v>
      </c>
      <c r="D100" s="7">
        <v>10.506057498477301</v>
      </c>
      <c r="E100" s="7">
        <v>16.101884017952901</v>
      </c>
      <c r="F100" s="32">
        <v>10.869725893065199</v>
      </c>
      <c r="G100" s="21">
        <f>D100/(B100-C100)</f>
        <v>0.27667447092689335</v>
      </c>
      <c r="H100" s="29">
        <f>E100/(B100-C100)</f>
        <v>0.42403920235911546</v>
      </c>
      <c r="I100" s="29">
        <f>F100/(B100-C100)</f>
        <v>0.2862515897157466</v>
      </c>
      <c r="J100" s="18">
        <f>(D100+F100)/(B100-C100)</f>
        <v>0.56292606064263984</v>
      </c>
      <c r="K100" s="19" t="str">
        <f>_xlfn.XLOOKUP(A100,Sheet1!A:A,Sheet1!B:B)</f>
        <v>Con</v>
      </c>
      <c r="L100" s="19" t="str">
        <f>_xlfn.XLOOKUP(A100,Sheet2!A:A,Sheet2!B:B)</f>
        <v>Lab</v>
      </c>
    </row>
    <row r="101" spans="1:12" x14ac:dyDescent="0.2">
      <c r="A101" s="8" t="s">
        <v>99</v>
      </c>
      <c r="B101" s="7">
        <v>47.2358311011456</v>
      </c>
      <c r="C101" s="7">
        <v>11.9936190490135</v>
      </c>
      <c r="D101" s="7">
        <v>10.139947710992301</v>
      </c>
      <c r="E101" s="7">
        <v>14.9280672890091</v>
      </c>
      <c r="F101" s="32">
        <v>9.8331169527206903</v>
      </c>
      <c r="G101" s="21">
        <f>D101/(B101-C101)</f>
        <v>0.28772165878784128</v>
      </c>
      <c r="H101" s="29">
        <f>E101/(B101-C101)</f>
        <v>0.42358485519940492</v>
      </c>
      <c r="I101" s="29">
        <f>F101/(B101-C101)</f>
        <v>0.27901531658044154</v>
      </c>
      <c r="J101" s="18">
        <f>(D101+F101)/(B101-C101)</f>
        <v>0.56673697536828271</v>
      </c>
      <c r="K101" s="19" t="str">
        <f>_xlfn.XLOOKUP(A101,Sheet1!A:A,Sheet1!B:B)</f>
        <v>Con</v>
      </c>
      <c r="L101" s="19" t="str">
        <f>_xlfn.XLOOKUP(A101,Sheet2!A:A,Sheet2!B:B)</f>
        <v>Lab</v>
      </c>
    </row>
    <row r="102" spans="1:12" x14ac:dyDescent="0.2">
      <c r="A102" s="8" t="s">
        <v>100</v>
      </c>
      <c r="B102" s="7">
        <v>62.069459465970802</v>
      </c>
      <c r="C102" s="7">
        <v>14.618885922004999</v>
      </c>
      <c r="D102" s="7">
        <v>13.238233551471801</v>
      </c>
      <c r="E102" s="7">
        <v>18.786345180496301</v>
      </c>
      <c r="F102" s="32">
        <v>14.196104953918001</v>
      </c>
      <c r="G102" s="21">
        <f>D102/(B102-C102)</f>
        <v>0.27898995866100085</v>
      </c>
      <c r="H102" s="29">
        <f>E102/(B102-C102)</f>
        <v>0.39591397484562807</v>
      </c>
      <c r="I102" s="29">
        <f>F102/(B102-C102)</f>
        <v>0.29917667782802365</v>
      </c>
      <c r="J102" s="18">
        <f>(D102+F102)/(B102-C102)</f>
        <v>0.57816663648902455</v>
      </c>
      <c r="K102" s="19" t="str">
        <f>_xlfn.XLOOKUP(A102,Sheet1!A:A,Sheet1!B:B)</f>
        <v>Con</v>
      </c>
      <c r="L102" s="19" t="str">
        <f>_xlfn.XLOOKUP(A102,Sheet2!A:A,Sheet2!B:B)</f>
        <v>Lab</v>
      </c>
    </row>
    <row r="103" spans="1:12" x14ac:dyDescent="0.2">
      <c r="A103" s="8" t="s">
        <v>101</v>
      </c>
      <c r="B103" s="7">
        <v>49.558480578626998</v>
      </c>
      <c r="C103" s="7">
        <v>11.596731970243701</v>
      </c>
      <c r="D103" s="7">
        <v>3.99173259671318</v>
      </c>
      <c r="E103" s="7">
        <v>14.598443857830899</v>
      </c>
      <c r="F103" s="32">
        <v>10.2964050492129</v>
      </c>
      <c r="G103" s="21">
        <f>D103/(B103-C103)</f>
        <v>0.10515144172867907</v>
      </c>
      <c r="H103" s="29">
        <f>E103/(B103-C103)</f>
        <v>0.38455667594318999</v>
      </c>
      <c r="I103" s="29">
        <f>F103/(B103-C103)</f>
        <v>0.27123105301158573</v>
      </c>
      <c r="J103" s="18">
        <f>(D103+F103)/(B103-C103)</f>
        <v>0.37638249474026481</v>
      </c>
      <c r="K103" s="19" t="str">
        <f>_xlfn.XLOOKUP(A103,Sheet1!A:A,Sheet1!B:B)</f>
        <v>Con</v>
      </c>
      <c r="L103" s="19" t="str">
        <f>_xlfn.XLOOKUP(A103,Sheet2!A:A,Sheet2!B:B)</f>
        <v>PC</v>
      </c>
    </row>
    <row r="104" spans="1:12" x14ac:dyDescent="0.2">
      <c r="A104" s="8" t="s">
        <v>102</v>
      </c>
      <c r="B104" s="7">
        <v>26.6050015518253</v>
      </c>
      <c r="C104" s="7">
        <v>3.5788973521813898</v>
      </c>
      <c r="D104" s="7">
        <v>2.76509529916801</v>
      </c>
      <c r="E104" s="7">
        <v>7.2816506005965502</v>
      </c>
      <c r="F104" s="7">
        <v>11.1217933469021</v>
      </c>
      <c r="G104" s="21">
        <f>D104/(B104-C104)</f>
        <v>0.12008524217530342</v>
      </c>
      <c r="J104" s="18">
        <f>(D104+F104)/(B104-C104)</f>
        <v>0.60309327733715656</v>
      </c>
      <c r="K104" s="19" t="str">
        <f>_xlfn.XLOOKUP(A104,Sheet1!A:A,Sheet1!B:B)</f>
        <v>Lab</v>
      </c>
      <c r="L104" s="19" t="str">
        <f>_xlfn.XLOOKUP(A104,Sheet2!A:A,Sheet2!B:B)</f>
        <v>Lab</v>
      </c>
    </row>
    <row r="105" spans="1:12" x14ac:dyDescent="0.2">
      <c r="A105" s="8" t="s">
        <v>103</v>
      </c>
      <c r="B105" s="7">
        <v>28.899180327042899</v>
      </c>
      <c r="C105" s="7">
        <v>2.7832058178397401</v>
      </c>
      <c r="D105" s="7">
        <v>7.1203017511553099</v>
      </c>
      <c r="E105" s="7">
        <v>8.8512180507632596</v>
      </c>
      <c r="F105" s="7">
        <v>8.1725333981784001</v>
      </c>
      <c r="G105" s="21">
        <f>D105/(B105-C105)</f>
        <v>0.27264162586183205</v>
      </c>
      <c r="J105" s="18">
        <f>(D105+F105)/(B105-C105)</f>
        <v>0.58557398055142762</v>
      </c>
      <c r="K105" s="19" t="str">
        <f>_xlfn.XLOOKUP(A105,Sheet1!A:A,Sheet1!B:B)</f>
        <v>SNP</v>
      </c>
      <c r="L105" s="19" t="str">
        <f>_xlfn.XLOOKUP(A105,Sheet2!A:A,Sheet2!B:B)</f>
        <v>LD</v>
      </c>
    </row>
    <row r="106" spans="1:12" x14ac:dyDescent="0.2">
      <c r="A106" s="8" t="s">
        <v>104</v>
      </c>
      <c r="B106" s="7">
        <v>54.610666176876798</v>
      </c>
      <c r="C106" s="7">
        <v>12.895927892104501</v>
      </c>
      <c r="D106" s="7">
        <v>11.572590238722899</v>
      </c>
      <c r="E106" s="7">
        <v>16.930463170571201</v>
      </c>
      <c r="F106" s="32">
        <v>12.490165476644799</v>
      </c>
      <c r="G106" s="21">
        <f>D106/(B106-C106)</f>
        <v>0.27742209862904499</v>
      </c>
      <c r="H106" s="29">
        <f>E106/(B106-C106)</f>
        <v>0.40586286446273978</v>
      </c>
      <c r="I106" s="29">
        <f>F106/(B106-C106)</f>
        <v>0.29941852664587509</v>
      </c>
      <c r="J106" s="18">
        <f>(D106+F106)/(B106-C106)</f>
        <v>0.57684062527492008</v>
      </c>
      <c r="K106" s="19" t="str">
        <f>_xlfn.XLOOKUP(A106,Sheet1!A:A,Sheet1!B:B)</f>
        <v>Con</v>
      </c>
      <c r="L106" s="19" t="str">
        <f>_xlfn.XLOOKUP(A106,Sheet2!A:A,Sheet2!B:B)</f>
        <v>Lab</v>
      </c>
    </row>
    <row r="107" spans="1:12" x14ac:dyDescent="0.2">
      <c r="A107" s="8" t="s">
        <v>105</v>
      </c>
      <c r="B107" s="7">
        <v>57.750169488893697</v>
      </c>
      <c r="C107" s="7">
        <v>13.7512517290748</v>
      </c>
      <c r="D107" s="7">
        <v>13.445176902555</v>
      </c>
      <c r="E107" s="7">
        <v>18.411280803766601</v>
      </c>
      <c r="F107" s="32">
        <v>11.7588948736555</v>
      </c>
      <c r="G107" s="21">
        <f>D107/(B107-C107)</f>
        <v>0.30557971848192889</v>
      </c>
      <c r="H107" s="29">
        <f>E107/(B107-C107)</f>
        <v>0.41844849239860904</v>
      </c>
      <c r="I107" s="29">
        <f>F107/(B107-C107)</f>
        <v>0.26725418424709685</v>
      </c>
      <c r="J107" s="18">
        <f>(D107+F107)/(B107-C107)</f>
        <v>0.57283390272902568</v>
      </c>
      <c r="K107" s="19" t="str">
        <f>_xlfn.XLOOKUP(A107,Sheet1!A:A,Sheet1!B:B)</f>
        <v>Con</v>
      </c>
      <c r="L107" s="19" t="str">
        <f>_xlfn.XLOOKUP(A107,Sheet2!A:A,Sheet2!B:B)</f>
        <v>Lab</v>
      </c>
    </row>
    <row r="108" spans="1:12" x14ac:dyDescent="0.2">
      <c r="A108" s="8" t="s">
        <v>106</v>
      </c>
      <c r="B108" s="7">
        <v>39.703970647029301</v>
      </c>
      <c r="C108" s="7">
        <v>6.7824295550042102</v>
      </c>
      <c r="D108" s="7">
        <v>17.998125021180499</v>
      </c>
      <c r="E108" s="7">
        <v>5.5012980900938997</v>
      </c>
      <c r="F108" s="7">
        <v>8.9320885915077195</v>
      </c>
      <c r="G108" s="21">
        <f>D108/(B108-C108)</f>
        <v>0.54669752460465348</v>
      </c>
      <c r="J108" s="18">
        <f>(D108+F108)/(B108-C108)</f>
        <v>0.81801193745488998</v>
      </c>
      <c r="K108" s="19" t="str">
        <f>_xlfn.XLOOKUP(A108,Sheet1!A:A,Sheet1!B:B)</f>
        <v>Lab</v>
      </c>
      <c r="L108" s="19" t="str">
        <f>_xlfn.XLOOKUP(A108,Sheet2!A:A,Sheet2!B:B)</f>
        <v>Lab</v>
      </c>
    </row>
    <row r="109" spans="1:12" x14ac:dyDescent="0.2">
      <c r="A109" s="8" t="s">
        <v>107</v>
      </c>
      <c r="B109" s="7">
        <v>59.020048082453101</v>
      </c>
      <c r="C109" s="7">
        <v>13.4704627868716</v>
      </c>
      <c r="D109" s="7">
        <v>8.4196246388865994</v>
      </c>
      <c r="E109" s="7">
        <v>24.210197278842301</v>
      </c>
      <c r="F109" s="32">
        <v>12.642507116217701</v>
      </c>
      <c r="G109" s="21">
        <f>D109/(B109-C109)</f>
        <v>0.1848452534583962</v>
      </c>
      <c r="H109" s="29">
        <f>E109/(B109-C109)</f>
        <v>0.53151301206667168</v>
      </c>
      <c r="I109" s="29">
        <f>F109/(B109-C109)</f>
        <v>0.27755482369768308</v>
      </c>
      <c r="J109" s="18">
        <f>(D109+F109)/(B109-C109)</f>
        <v>0.46240007715607928</v>
      </c>
      <c r="K109" s="19" t="str">
        <f>_xlfn.XLOOKUP(A109,Sheet1!A:A,Sheet1!B:B)</f>
        <v>Con</v>
      </c>
      <c r="L109" s="19" t="str">
        <f>_xlfn.XLOOKUP(A109,Sheet2!A:A,Sheet2!B:B)</f>
        <v>Lab</v>
      </c>
    </row>
    <row r="110" spans="1:12" x14ac:dyDescent="0.2">
      <c r="A110" s="8" t="s">
        <v>108</v>
      </c>
      <c r="B110" s="7">
        <v>56.276584155227397</v>
      </c>
      <c r="C110" s="7">
        <v>13.837219411171001</v>
      </c>
      <c r="D110" s="7">
        <v>15.4577295311489</v>
      </c>
      <c r="E110" s="7">
        <v>15.841387473177299</v>
      </c>
      <c r="F110" s="7">
        <v>10.429303680411</v>
      </c>
      <c r="G110" s="21">
        <f>D110/(B110-C110)</f>
        <v>0.36423093569782389</v>
      </c>
      <c r="J110" s="18">
        <f>(D110+F110)/(B110-C110)</f>
        <v>0.60997692514201352</v>
      </c>
      <c r="K110" s="19" t="str">
        <f>_xlfn.XLOOKUP(A110,Sheet1!A:A,Sheet1!B:B)</f>
        <v>Lab</v>
      </c>
      <c r="L110" s="19" t="str">
        <f>_xlfn.XLOOKUP(A110,Sheet2!A:A,Sheet2!B:B)</f>
        <v>Lab</v>
      </c>
    </row>
    <row r="111" spans="1:12" x14ac:dyDescent="0.2">
      <c r="A111" s="8" t="s">
        <v>109</v>
      </c>
      <c r="B111" s="7">
        <v>29.3681854364884</v>
      </c>
      <c r="C111" s="7">
        <v>5.8720567916687303</v>
      </c>
      <c r="D111" s="7">
        <v>6.7132127308902998</v>
      </c>
      <c r="E111" s="7">
        <v>5.1982996588474801</v>
      </c>
      <c r="F111" s="7">
        <v>9.5364795930078703</v>
      </c>
      <c r="G111" s="21">
        <f>D111/(B111-C111)</f>
        <v>0.28571569522668583</v>
      </c>
      <c r="J111" s="18">
        <f>(D111+F111)/(B111-C111)</f>
        <v>0.6915902006469834</v>
      </c>
      <c r="K111" s="19" t="str">
        <f>_xlfn.XLOOKUP(A111,Sheet1!A:A,Sheet1!B:B)</f>
        <v>Lab</v>
      </c>
      <c r="L111" s="19" t="str">
        <f>_xlfn.XLOOKUP(A111,Sheet2!A:A,Sheet2!B:B)</f>
        <v>Lab</v>
      </c>
    </row>
    <row r="112" spans="1:12" x14ac:dyDescent="0.2">
      <c r="A112" s="8" t="s">
        <v>110</v>
      </c>
      <c r="B112" s="7">
        <v>37.965396912145103</v>
      </c>
      <c r="C112" s="7">
        <v>8.6838587078866603</v>
      </c>
      <c r="D112" s="7">
        <v>6.80003371177955</v>
      </c>
      <c r="E112" s="7">
        <v>10.6832342777055</v>
      </c>
      <c r="F112" s="7">
        <v>9.4845886611653505</v>
      </c>
      <c r="G112" s="21">
        <f>D112/(B112-C112)</f>
        <v>0.23222938850905772</v>
      </c>
      <c r="J112" s="18">
        <f>(D112+F112)/(B112-C112)</f>
        <v>0.5561395804874969</v>
      </c>
      <c r="K112" s="19" t="str">
        <f>_xlfn.XLOOKUP(A112,Sheet1!A:A,Sheet1!B:B)</f>
        <v>Lab</v>
      </c>
      <c r="L112" s="19" t="str">
        <f>_xlfn.XLOOKUP(A112,Sheet2!A:A,Sheet2!B:B)</f>
        <v>Lab</v>
      </c>
    </row>
    <row r="113" spans="1:12" x14ac:dyDescent="0.2">
      <c r="A113" s="8" t="s">
        <v>111</v>
      </c>
      <c r="B113" s="7">
        <v>34.700840361011103</v>
      </c>
      <c r="C113" s="7">
        <v>8.3020730934691702</v>
      </c>
      <c r="D113" s="7">
        <v>9.4214468630002894</v>
      </c>
      <c r="E113" s="7">
        <v>5.9260533926710703</v>
      </c>
      <c r="F113" s="7">
        <v>8.5447066048006093</v>
      </c>
      <c r="G113" s="21">
        <f>D113/(B113-C113)</f>
        <v>0.35688965198705458</v>
      </c>
      <c r="J113" s="18">
        <f>(D113+F113)/(B113-C113)</f>
        <v>0.68056789492177605</v>
      </c>
      <c r="K113" s="19" t="str">
        <f>_xlfn.XLOOKUP(A113,Sheet1!A:A,Sheet1!B:B)</f>
        <v>Lab</v>
      </c>
      <c r="L113" s="19" t="str">
        <f>_xlfn.XLOOKUP(A113,Sheet2!A:A,Sheet2!B:B)</f>
        <v>Lab</v>
      </c>
    </row>
    <row r="114" spans="1:12" x14ac:dyDescent="0.2">
      <c r="A114" s="8" t="s">
        <v>112</v>
      </c>
      <c r="B114" s="7">
        <v>30.920966147065698</v>
      </c>
      <c r="C114" s="7">
        <v>6.99446251790972</v>
      </c>
      <c r="D114" s="7">
        <v>3.41380892836218</v>
      </c>
      <c r="E114" s="7">
        <v>5.2720791224627197</v>
      </c>
      <c r="F114" s="7">
        <v>13.020474598321201</v>
      </c>
      <c r="G114" s="21">
        <f>D114/(B114-C114)</f>
        <v>0.14267897145666678</v>
      </c>
      <c r="J114" s="18">
        <f>(D114+F114)/(B114-C114)</f>
        <v>0.68686523452833925</v>
      </c>
      <c r="K114" s="19" t="str">
        <f>_xlfn.XLOOKUP(A114,Sheet1!A:A,Sheet1!B:B)</f>
        <v>Lab</v>
      </c>
      <c r="L114" s="19" t="str">
        <f>_xlfn.XLOOKUP(A114,Sheet2!A:A,Sheet2!B:B)</f>
        <v>Lab</v>
      </c>
    </row>
    <row r="115" spans="1:12" x14ac:dyDescent="0.2">
      <c r="A115" s="8" t="s">
        <v>113</v>
      </c>
      <c r="B115" s="7">
        <v>57.512927790770902</v>
      </c>
      <c r="C115" s="7">
        <v>12.807600124955499</v>
      </c>
      <c r="D115" s="7">
        <v>10.9612601750173</v>
      </c>
      <c r="E115" s="7">
        <v>20.6565185998004</v>
      </c>
      <c r="F115" s="32">
        <v>12.505141502241599</v>
      </c>
      <c r="G115" s="21">
        <f>D115/(B115-C115)</f>
        <v>0.24518912504021284</v>
      </c>
      <c r="H115" s="29">
        <f>E115/(B115-C115)</f>
        <v>0.4620594385128669</v>
      </c>
      <c r="I115" s="29">
        <f>F115/(B115-C115)</f>
        <v>0.27972374111025344</v>
      </c>
      <c r="J115" s="18">
        <f>(D115+F115)/(B115-C115)</f>
        <v>0.5249128661504664</v>
      </c>
      <c r="K115" s="19" t="str">
        <f>_xlfn.XLOOKUP(A115,Sheet1!A:A,Sheet1!B:B)</f>
        <v>Con</v>
      </c>
      <c r="L115" s="19" t="str">
        <f>_xlfn.XLOOKUP(A115,Sheet2!A:A,Sheet2!B:B)</f>
        <v>Lab</v>
      </c>
    </row>
    <row r="116" spans="1:12" x14ac:dyDescent="0.2">
      <c r="A116" s="8" t="s">
        <v>114</v>
      </c>
      <c r="B116" s="7">
        <v>50.419634758016301</v>
      </c>
      <c r="C116" s="7">
        <v>14.5079200609125</v>
      </c>
      <c r="D116" s="7">
        <v>13.486383768153299</v>
      </c>
      <c r="E116" s="7">
        <v>13.195218049005</v>
      </c>
      <c r="F116" s="32">
        <v>8.9280341499549198</v>
      </c>
      <c r="G116" s="21">
        <f>D116/(B116-C116)</f>
        <v>0.37554274091069634</v>
      </c>
      <c r="H116" s="29">
        <f>E116/(B116-C116)</f>
        <v>0.36743492089697305</v>
      </c>
      <c r="I116" s="29">
        <f>F116/(B116-C116)</f>
        <v>0.24861063375163606</v>
      </c>
      <c r="J116" s="18">
        <f>(D116+F116)/(B116-C116)</f>
        <v>0.62415337466233245</v>
      </c>
      <c r="K116" s="19" t="str">
        <f>_xlfn.XLOOKUP(A116,Sheet1!A:A,Sheet1!B:B)</f>
        <v>Con</v>
      </c>
      <c r="L116" s="19" t="str">
        <f>_xlfn.XLOOKUP(A116,Sheet2!A:A,Sheet2!B:B)</f>
        <v>LD</v>
      </c>
    </row>
    <row r="117" spans="1:12" x14ac:dyDescent="0.2">
      <c r="A117" s="8" t="s">
        <v>115</v>
      </c>
      <c r="B117" s="7">
        <v>65.207685683672395</v>
      </c>
      <c r="C117" s="7">
        <v>16.499854626682001</v>
      </c>
      <c r="D117" s="7">
        <v>7.9731002260822796</v>
      </c>
      <c r="E117" s="7">
        <v>28.630111070211601</v>
      </c>
      <c r="F117" s="7">
        <v>11.871418549114599</v>
      </c>
      <c r="G117" s="21">
        <f>D117/(B117-C117)</f>
        <v>0.16369236841511967</v>
      </c>
      <c r="J117" s="18">
        <f>(D117+F117)/(B117-C117)</f>
        <v>0.40741947125458905</v>
      </c>
      <c r="K117" s="19" t="str">
        <f>_xlfn.XLOOKUP(A117,Sheet1!A:A,Sheet1!B:B)</f>
        <v>Con</v>
      </c>
      <c r="L117" s="19" t="str">
        <f>_xlfn.XLOOKUP(A117,Sheet2!A:A,Sheet2!B:B)</f>
        <v>Con</v>
      </c>
    </row>
    <row r="118" spans="1:12" x14ac:dyDescent="0.2">
      <c r="A118" s="8" t="s">
        <v>116</v>
      </c>
      <c r="B118" s="7">
        <v>38.436565869366497</v>
      </c>
      <c r="C118" s="7">
        <v>6.8753326060761699</v>
      </c>
      <c r="D118" s="7">
        <v>5.5716877995708503</v>
      </c>
      <c r="E118" s="7">
        <v>10.605363408522599</v>
      </c>
      <c r="F118" s="7">
        <v>12.160700561850501</v>
      </c>
      <c r="G118" s="21">
        <f>D118/(B118-C118)</f>
        <v>0.17653580749176306</v>
      </c>
      <c r="J118" s="18">
        <f>(D118+F118)/(B118-C118)</f>
        <v>0.56184079416333654</v>
      </c>
      <c r="K118" s="19" t="str">
        <f>_xlfn.XLOOKUP(A118,Sheet1!A:A,Sheet1!B:B)</f>
        <v>SNP</v>
      </c>
      <c r="L118" s="19" t="str">
        <f>_xlfn.XLOOKUP(A118,Sheet2!A:A,Sheet2!B:B)</f>
        <v>Lab</v>
      </c>
    </row>
    <row r="119" spans="1:12" x14ac:dyDescent="0.2">
      <c r="A119" s="8" t="s">
        <v>117</v>
      </c>
      <c r="B119" s="7">
        <v>62.820087146974302</v>
      </c>
      <c r="C119" s="7">
        <v>16.938176740474798</v>
      </c>
      <c r="D119" s="7">
        <v>15.156584002823299</v>
      </c>
      <c r="E119" s="7">
        <v>18.7030588737288</v>
      </c>
      <c r="F119" s="7">
        <v>11.5830416157219</v>
      </c>
      <c r="G119" s="21">
        <f>D119/(B119-C119)</f>
        <v>0.33033899130486644</v>
      </c>
      <c r="J119" s="18">
        <f>(D119+F119)/(B119-C119)</f>
        <v>0.58279233322327695</v>
      </c>
      <c r="K119" s="19" t="str">
        <f>_xlfn.XLOOKUP(A119,Sheet1!A:A,Sheet1!B:B)</f>
        <v>Con</v>
      </c>
      <c r="L119" s="19" t="str">
        <f>_xlfn.XLOOKUP(A119,Sheet2!A:A,Sheet2!B:B)</f>
        <v>Con</v>
      </c>
    </row>
    <row r="120" spans="1:12" x14ac:dyDescent="0.2">
      <c r="A120" s="8" t="s">
        <v>118</v>
      </c>
      <c r="B120" s="7">
        <v>65.176202176113705</v>
      </c>
      <c r="C120" s="7">
        <v>16.023946501376599</v>
      </c>
      <c r="D120" s="7">
        <v>13.434460978493499</v>
      </c>
      <c r="E120" s="7">
        <v>20.6585678758562</v>
      </c>
      <c r="F120" s="7">
        <v>14.195682479558601</v>
      </c>
      <c r="G120" s="21">
        <f>D120/(B120-C120)</f>
        <v>0.27332338656836941</v>
      </c>
      <c r="J120" s="18">
        <f>(D120+F120)/(B120-C120)</f>
        <v>0.56213378366383349</v>
      </c>
      <c r="K120" s="19" t="str">
        <f>_xlfn.XLOOKUP(A120,Sheet1!A:A,Sheet1!B:B)</f>
        <v>Con</v>
      </c>
      <c r="L120" s="19" t="str">
        <f>_xlfn.XLOOKUP(A120,Sheet2!A:A,Sheet2!B:B)</f>
        <v>Con</v>
      </c>
    </row>
    <row r="121" spans="1:12" x14ac:dyDescent="0.2">
      <c r="A121" s="8" t="s">
        <v>119</v>
      </c>
      <c r="B121" s="7">
        <v>49.038539092072398</v>
      </c>
      <c r="C121" s="7">
        <v>12.327112602518</v>
      </c>
      <c r="D121" s="7">
        <v>5.8682936615288899</v>
      </c>
      <c r="E121" s="7">
        <v>8.6215616123520498</v>
      </c>
      <c r="F121" s="7">
        <v>12.6480203207248</v>
      </c>
      <c r="G121" s="21">
        <f>D121/(B121-C121)</f>
        <v>0.15984924103122528</v>
      </c>
      <c r="J121" s="18">
        <f>(D121+F121)/(B121-C121)</f>
        <v>0.50437467984313245</v>
      </c>
      <c r="K121" s="19" t="str">
        <f>_xlfn.XLOOKUP(A121,Sheet1!A:A,Sheet1!B:B)</f>
        <v>PC</v>
      </c>
      <c r="L121" s="19" t="str">
        <f>_xlfn.XLOOKUP(A121,Sheet2!A:A,Sheet2!B:B)</f>
        <v>PC</v>
      </c>
    </row>
    <row r="122" spans="1:12" x14ac:dyDescent="0.2">
      <c r="A122" s="8" t="s">
        <v>120</v>
      </c>
      <c r="B122" s="7">
        <v>57.686102348919398</v>
      </c>
      <c r="C122" s="7">
        <v>15.1420768101625</v>
      </c>
      <c r="D122" s="7">
        <v>9.7129640254341894</v>
      </c>
      <c r="E122" s="7">
        <v>19.701277949651299</v>
      </c>
      <c r="F122" s="32">
        <v>12.6037150666721</v>
      </c>
      <c r="G122" s="21">
        <f>D122/(B122-C122)</f>
        <v>0.22830383120623696</v>
      </c>
      <c r="H122" s="29">
        <f>E122/(B122-C122)</f>
        <v>0.46307977912677217</v>
      </c>
      <c r="I122" s="29">
        <f>F122/(B122-C122)</f>
        <v>0.29625111650965719</v>
      </c>
      <c r="J122" s="18">
        <f>(D122+F122)/(B122-C122)</f>
        <v>0.52455494771589417</v>
      </c>
      <c r="K122" s="19" t="str">
        <f>_xlfn.XLOOKUP(A122,Sheet1!A:A,Sheet1!B:B)</f>
        <v>Con</v>
      </c>
      <c r="L122" s="19" t="str">
        <f>_xlfn.XLOOKUP(A122,Sheet2!A:A,Sheet2!B:B)</f>
        <v>Lab</v>
      </c>
    </row>
    <row r="123" spans="1:12" x14ac:dyDescent="0.2">
      <c r="A123" s="8" t="s">
        <v>121</v>
      </c>
      <c r="B123" s="7">
        <v>52.973878449643003</v>
      </c>
      <c r="C123" s="7">
        <v>12.5445911754049</v>
      </c>
      <c r="D123" s="7">
        <v>17.124497261557998</v>
      </c>
      <c r="E123" s="7">
        <v>13.2755025420772</v>
      </c>
      <c r="F123" s="32">
        <v>9.7164361799110495</v>
      </c>
      <c r="G123" s="21">
        <f>D123/(B123-C123)</f>
        <v>0.42356663735870204</v>
      </c>
      <c r="H123" s="29">
        <f>E123/(B123-C123)</f>
        <v>0.32836350668334602</v>
      </c>
      <c r="I123" s="29">
        <f>F123/(B123-C123)</f>
        <v>0.24033162182659715</v>
      </c>
      <c r="J123" s="18">
        <f>(D123+F123)/(B123-C123)</f>
        <v>0.66389825918529921</v>
      </c>
      <c r="K123" s="19" t="str">
        <f>_xlfn.XLOOKUP(A123,Sheet1!A:A,Sheet1!B:B)</f>
        <v>Con</v>
      </c>
      <c r="L123" s="19" t="str">
        <f>_xlfn.XLOOKUP(A123,Sheet2!A:A,Sheet2!B:B)</f>
        <v>LD</v>
      </c>
    </row>
    <row r="124" spans="1:12" x14ac:dyDescent="0.2">
      <c r="A124" s="8" t="s">
        <v>122</v>
      </c>
      <c r="B124" s="7">
        <v>58.106866800177798</v>
      </c>
      <c r="C124" s="7">
        <v>14.9176368012783</v>
      </c>
      <c r="D124" s="7">
        <v>14.6528351795879</v>
      </c>
      <c r="E124" s="7">
        <v>16.758721337092201</v>
      </c>
      <c r="F124" s="32">
        <v>11.310547435835201</v>
      </c>
      <c r="G124" s="21">
        <f>D124/(B124-C124)</f>
        <v>0.33927058157696416</v>
      </c>
      <c r="H124" s="29">
        <f>E124/(B124-C124)</f>
        <v>0.3880301023546664</v>
      </c>
      <c r="I124" s="29">
        <f>F124/(B124-C124)</f>
        <v>0.26188351670366439</v>
      </c>
      <c r="J124" s="18">
        <f>(D124+F124)/(B124-C124)</f>
        <v>0.60115409828062849</v>
      </c>
      <c r="K124" s="19" t="str">
        <f>_xlfn.XLOOKUP(A124,Sheet1!A:A,Sheet1!B:B)</f>
        <v>Con</v>
      </c>
      <c r="L124" s="19" t="str">
        <f>_xlfn.XLOOKUP(A124,Sheet2!A:A,Sheet2!B:B)</f>
        <v>LD</v>
      </c>
    </row>
    <row r="125" spans="1:12" x14ac:dyDescent="0.2">
      <c r="A125" s="8" t="s">
        <v>123</v>
      </c>
      <c r="B125" s="7">
        <v>54.053070276160803</v>
      </c>
      <c r="C125" s="7">
        <v>19.847934707196298</v>
      </c>
      <c r="D125" s="7">
        <v>14.2521729882159</v>
      </c>
      <c r="E125" s="7">
        <v>9.9871593936031999</v>
      </c>
      <c r="F125" s="32">
        <v>9.6470453648739891</v>
      </c>
      <c r="G125" s="21">
        <f>D125/(B125-C125)</f>
        <v>0.41666763634018117</v>
      </c>
      <c r="H125" s="29">
        <f>E125/(B125-C125)</f>
        <v>0.29197836019293233</v>
      </c>
      <c r="I125" s="29">
        <f>F125/(B125-C125)</f>
        <v>0.28203499867508447</v>
      </c>
      <c r="J125" s="18">
        <f>(D125+F125)/(B125-C125)</f>
        <v>0.69870263501526564</v>
      </c>
      <c r="K125" s="19" t="str">
        <f>_xlfn.XLOOKUP(A125,Sheet1!A:A,Sheet1!B:B)</f>
        <v>Con</v>
      </c>
      <c r="L125" s="19" t="str">
        <f>_xlfn.XLOOKUP(A125,Sheet2!A:A,Sheet2!B:B)</f>
        <v>Lab</v>
      </c>
    </row>
    <row r="126" spans="1:12" x14ac:dyDescent="0.2">
      <c r="A126" s="8" t="s">
        <v>124</v>
      </c>
      <c r="B126" s="7">
        <v>59.493654704490503</v>
      </c>
      <c r="C126" s="7">
        <v>16.702860105135102</v>
      </c>
      <c r="D126" s="7">
        <v>17.313658566573</v>
      </c>
      <c r="E126" s="7">
        <v>12.6208065345407</v>
      </c>
      <c r="F126" s="32">
        <v>12.5383038049516</v>
      </c>
      <c r="G126" s="21">
        <f>D126/(B126-C126)</f>
        <v>0.40461175653966036</v>
      </c>
      <c r="H126" s="29">
        <f>E126/(B126-C126)</f>
        <v>0.29494209333356991</v>
      </c>
      <c r="I126" s="29">
        <f>F126/(B126-C126)</f>
        <v>0.29301404478103515</v>
      </c>
      <c r="J126" s="18">
        <f>(D126+F126)/(B126-C126)</f>
        <v>0.69762580132069552</v>
      </c>
      <c r="K126" s="19" t="str">
        <f>_xlfn.XLOOKUP(A126,Sheet1!A:A,Sheet1!B:B)</f>
        <v>Con</v>
      </c>
      <c r="L126" s="19" t="str">
        <f>_xlfn.XLOOKUP(A126,Sheet2!A:A,Sheet2!B:B)</f>
        <v>LD</v>
      </c>
    </row>
    <row r="127" spans="1:12" x14ac:dyDescent="0.2">
      <c r="A127" s="8" t="s">
        <v>125</v>
      </c>
      <c r="B127" s="7">
        <v>64.610116287391506</v>
      </c>
      <c r="C127" s="7">
        <v>19.212662329935998</v>
      </c>
      <c r="D127" s="7">
        <v>17.874874701849102</v>
      </c>
      <c r="E127" s="7">
        <v>15.3000124105577</v>
      </c>
      <c r="F127" s="32">
        <v>11.4938752293227</v>
      </c>
      <c r="G127" s="21">
        <f>D127/(B127-C127)</f>
        <v>0.39374178822012013</v>
      </c>
      <c r="H127" s="29">
        <f>E127/(B127-C127)</f>
        <v>0.33702357900723234</v>
      </c>
      <c r="I127" s="29">
        <f>F127/(B127-C127)</f>
        <v>0.25318325649042461</v>
      </c>
      <c r="J127" s="18">
        <f>(D127+F127)/(B127-C127)</f>
        <v>0.64692504471054468</v>
      </c>
      <c r="K127" s="19" t="str">
        <f>_xlfn.XLOOKUP(A127,Sheet1!A:A,Sheet1!B:B)</f>
        <v>Con</v>
      </c>
      <c r="L127" s="19" t="str">
        <f>_xlfn.XLOOKUP(A127,Sheet2!A:A,Sheet2!B:B)</f>
        <v>LD</v>
      </c>
    </row>
    <row r="128" spans="1:12" x14ac:dyDescent="0.2">
      <c r="A128" s="8" t="s">
        <v>126</v>
      </c>
      <c r="B128" s="7">
        <v>51.468504770225003</v>
      </c>
      <c r="C128" s="7">
        <v>10.9167640648818</v>
      </c>
      <c r="D128" s="7">
        <v>14.2503217999105</v>
      </c>
      <c r="E128" s="7">
        <v>14.5484684219439</v>
      </c>
      <c r="F128" s="7">
        <v>11.226088873262601</v>
      </c>
      <c r="G128" s="21">
        <f>D128/(B128-C128)</f>
        <v>0.35141085319755061</v>
      </c>
      <c r="J128" s="18">
        <f>(D128+F128)/(B128-C128)</f>
        <v>0.62824456435272724</v>
      </c>
      <c r="K128" s="19" t="str">
        <f>_xlfn.XLOOKUP(A128,Sheet1!A:A,Sheet1!B:B)</f>
        <v>Lab</v>
      </c>
      <c r="L128" s="19" t="str">
        <f>_xlfn.XLOOKUP(A128,Sheet2!A:A,Sheet2!B:B)</f>
        <v>Lab</v>
      </c>
    </row>
    <row r="129" spans="1:12" x14ac:dyDescent="0.2">
      <c r="A129" s="8" t="s">
        <v>127</v>
      </c>
      <c r="B129" s="7">
        <v>68.623646849488694</v>
      </c>
      <c r="C129" s="7">
        <v>19.462689009339201</v>
      </c>
      <c r="D129" s="7">
        <v>16.662386821774099</v>
      </c>
      <c r="E129" s="7">
        <v>18.815461991386599</v>
      </c>
      <c r="F129" s="7">
        <v>12.7738483066861</v>
      </c>
      <c r="G129" s="21">
        <f>D129/(B129-C129)</f>
        <v>0.33893535752401505</v>
      </c>
      <c r="J129" s="18">
        <f>(D129+F129)/(B129-C129)</f>
        <v>0.59877261187982345</v>
      </c>
      <c r="K129" s="19" t="str">
        <f>_xlfn.XLOOKUP(A129,Sheet1!A:A,Sheet1!B:B)</f>
        <v>Con</v>
      </c>
      <c r="L129" s="19" t="str">
        <f>_xlfn.XLOOKUP(A129,Sheet2!A:A,Sheet2!B:B)</f>
        <v>Con</v>
      </c>
    </row>
    <row r="130" spans="1:12" x14ac:dyDescent="0.2">
      <c r="A130" s="8" t="s">
        <v>128</v>
      </c>
      <c r="B130" s="7">
        <v>45.173012399934599</v>
      </c>
      <c r="C130" s="7">
        <v>8.0402735545559292</v>
      </c>
      <c r="D130" s="7">
        <v>9.0269376183530401</v>
      </c>
      <c r="E130" s="7">
        <v>16.525132682925101</v>
      </c>
      <c r="F130" s="7">
        <v>11.1168351141876</v>
      </c>
      <c r="G130" s="21">
        <f>D130/(B130-C130)</f>
        <v>0.24309915990687775</v>
      </c>
      <c r="J130" s="18">
        <f>(D130+F130)/(B130-C130)</f>
        <v>0.5424801229023164</v>
      </c>
      <c r="K130" s="19" t="str">
        <f>_xlfn.XLOOKUP(A130,Sheet1!A:A,Sheet1!B:B)</f>
        <v>Lab</v>
      </c>
      <c r="L130" s="19" t="str">
        <f>_xlfn.XLOOKUP(A130,Sheet2!A:A,Sheet2!B:B)</f>
        <v>Lab</v>
      </c>
    </row>
    <row r="131" spans="1:12" x14ac:dyDescent="0.2">
      <c r="A131" s="8" t="s">
        <v>129</v>
      </c>
      <c r="B131" s="7">
        <v>57.592709391313697</v>
      </c>
      <c r="C131" s="7">
        <v>14.1731778012298</v>
      </c>
      <c r="D131" s="7">
        <v>15.932695283734001</v>
      </c>
      <c r="E131" s="7">
        <v>15.3374176505455</v>
      </c>
      <c r="F131" s="32">
        <v>11.417966929309101</v>
      </c>
      <c r="G131" s="21">
        <f>D131/(B131-C131)</f>
        <v>0.36694765466729934</v>
      </c>
      <c r="H131" s="29">
        <f>E131/(B131-C131)</f>
        <v>0.35323775012921238</v>
      </c>
      <c r="I131" s="29">
        <f>F131/(B131-C131)</f>
        <v>0.26296845016901843</v>
      </c>
      <c r="J131" s="18">
        <f>(D131+F131)/(B131-C131)</f>
        <v>0.62991610483631777</v>
      </c>
      <c r="K131" s="19" t="str">
        <f>_xlfn.XLOOKUP(A131,Sheet1!A:A,Sheet1!B:B)</f>
        <v>Con</v>
      </c>
      <c r="L131" s="19" t="str">
        <f>_xlfn.XLOOKUP(A131,Sheet2!A:A,Sheet2!B:B)</f>
        <v>LD</v>
      </c>
    </row>
    <row r="132" spans="1:12" x14ac:dyDescent="0.2">
      <c r="A132" s="8" t="s">
        <v>130</v>
      </c>
      <c r="B132" s="7">
        <v>58.004055740813698</v>
      </c>
      <c r="C132" s="7">
        <v>21.468412200418001</v>
      </c>
      <c r="D132" s="7">
        <v>9.9577184401585104</v>
      </c>
      <c r="E132" s="7">
        <v>12.5562499533984</v>
      </c>
      <c r="F132" s="7">
        <v>12.497181045134999</v>
      </c>
      <c r="G132" s="21">
        <f>D132/(B132-C132)</f>
        <v>0.27254805103265095</v>
      </c>
      <c r="J132" s="18">
        <f>(D132+F132)/(B132-C132)</f>
        <v>0.61460254451153196</v>
      </c>
      <c r="K132" s="19" t="str">
        <f>_xlfn.XLOOKUP(A132,Sheet1!A:A,Sheet1!B:B)</f>
        <v>Con</v>
      </c>
      <c r="L132" s="19" t="str">
        <f>_xlfn.XLOOKUP(A132,Sheet2!A:A,Sheet2!B:B)</f>
        <v>Con</v>
      </c>
    </row>
    <row r="133" spans="1:12" x14ac:dyDescent="0.2">
      <c r="A133" s="8" t="s">
        <v>131</v>
      </c>
      <c r="B133" s="7">
        <v>58.3306136013193</v>
      </c>
      <c r="C133" s="7">
        <v>14.5936982303602</v>
      </c>
      <c r="D133" s="7">
        <v>16.210394442611101</v>
      </c>
      <c r="E133" s="7">
        <v>15.6268702492254</v>
      </c>
      <c r="F133" s="32">
        <v>11.298731011953601</v>
      </c>
      <c r="G133" s="21">
        <f>D133/(B133-C133)</f>
        <v>0.37063414978219178</v>
      </c>
      <c r="H133" s="29">
        <f>E133/(B133-C133)</f>
        <v>0.35729246373880075</v>
      </c>
      <c r="I133" s="29">
        <f>F133/(B133-C133)</f>
        <v>0.25833397065436059</v>
      </c>
      <c r="J133" s="18">
        <f>(D133+F133)/(B133-C133)</f>
        <v>0.62896812043655248</v>
      </c>
      <c r="K133" s="19" t="str">
        <f>_xlfn.XLOOKUP(A133,Sheet1!A:A,Sheet1!B:B)</f>
        <v>Con</v>
      </c>
      <c r="L133" s="19" t="str">
        <f>_xlfn.XLOOKUP(A133,Sheet2!A:A,Sheet2!B:B)</f>
        <v>LD</v>
      </c>
    </row>
    <row r="134" spans="1:12" x14ac:dyDescent="0.2">
      <c r="A134" s="8" t="s">
        <v>132</v>
      </c>
      <c r="B134" s="7">
        <v>58.178374477969001</v>
      </c>
      <c r="C134" s="7">
        <v>21.453797883748798</v>
      </c>
      <c r="D134" s="7">
        <v>13.189020448679299</v>
      </c>
      <c r="E134" s="7">
        <v>12.652811350171699</v>
      </c>
      <c r="F134" s="32">
        <v>10.4273914087905</v>
      </c>
      <c r="G134" s="21">
        <f>D134/(B134-C134)</f>
        <v>0.35913335623738729</v>
      </c>
      <c r="H134" s="29">
        <f>E134/(B134-C134)</f>
        <v>0.34453253171509751</v>
      </c>
      <c r="I134" s="29">
        <f>F134/(B134-C134)</f>
        <v>0.28393496605844021</v>
      </c>
      <c r="J134" s="18">
        <f>(D134+F134)/(B134-C134)</f>
        <v>0.64306832229582744</v>
      </c>
      <c r="K134" s="19" t="str">
        <f>_xlfn.XLOOKUP(A134,Sheet1!A:A,Sheet1!B:B)</f>
        <v>Con</v>
      </c>
      <c r="L134" s="19" t="str">
        <f>_xlfn.XLOOKUP(A134,Sheet2!A:A,Sheet2!B:B)</f>
        <v>Lab</v>
      </c>
    </row>
    <row r="135" spans="1:12" x14ac:dyDescent="0.2">
      <c r="A135" s="8" t="s">
        <v>133</v>
      </c>
      <c r="B135" s="7">
        <v>37.803495217331502</v>
      </c>
      <c r="C135" s="7">
        <v>2.6029878390473602</v>
      </c>
      <c r="D135" s="7">
        <v>5.2768409788184103</v>
      </c>
      <c r="E135" s="7">
        <v>7.0111195760261404</v>
      </c>
      <c r="F135" s="7">
        <v>15.1811083572961</v>
      </c>
      <c r="G135" s="21">
        <f>D135/(B135-C135)</f>
        <v>0.14990809428144189</v>
      </c>
      <c r="J135" s="18">
        <f>(D135+F135)/(B135-C135)</f>
        <v>0.58118336523567848</v>
      </c>
      <c r="K135" s="19" t="e">
        <f>_xlfn.XLOOKUP(A135,Sheet1!A:A,Sheet1!B:B)</f>
        <v>#N/A</v>
      </c>
      <c r="L135" s="19" t="str">
        <f>_xlfn.XLOOKUP(A135,Sheet2!A:A,Sheet2!B:B)</f>
        <v>Spk</v>
      </c>
    </row>
    <row r="136" spans="1:12" x14ac:dyDescent="0.2">
      <c r="A136" s="8" t="s">
        <v>134</v>
      </c>
      <c r="B136" s="7">
        <v>65.880576560135395</v>
      </c>
      <c r="C136" s="7">
        <v>16.1906966898032</v>
      </c>
      <c r="D136" s="7">
        <v>11.8159096177764</v>
      </c>
      <c r="E136" s="7">
        <v>24.1685661969241</v>
      </c>
      <c r="F136" s="7">
        <v>13.3382610466111</v>
      </c>
      <c r="G136" s="21">
        <f>D136/(B136-C136)</f>
        <v>0.23779308077641781</v>
      </c>
      <c r="J136" s="18">
        <f>(D136+F136)/(B136-C136)</f>
        <v>0.50622321345972976</v>
      </c>
      <c r="K136" s="19" t="str">
        <f>_xlfn.XLOOKUP(A136,Sheet1!A:A,Sheet1!B:B)</f>
        <v>Con</v>
      </c>
      <c r="L136" s="19" t="str">
        <f>_xlfn.XLOOKUP(A136,Sheet2!A:A,Sheet2!B:B)</f>
        <v>Con</v>
      </c>
    </row>
    <row r="137" spans="1:12" x14ac:dyDescent="0.2">
      <c r="A137" s="8" t="s">
        <v>135</v>
      </c>
      <c r="B137" s="7">
        <v>49.040386414983097</v>
      </c>
      <c r="C137" s="7">
        <v>16.459036552277599</v>
      </c>
      <c r="D137" s="7">
        <v>13.801996799693701</v>
      </c>
      <c r="E137" s="7">
        <v>8.7512193471948407</v>
      </c>
      <c r="F137" s="32">
        <v>9.6421714295673908</v>
      </c>
      <c r="G137" s="21">
        <f>D137/(B137-C137)</f>
        <v>0.42361648175578714</v>
      </c>
      <c r="H137" s="29">
        <f>E137/(B137-C137)</f>
        <v>0.26859597236061711</v>
      </c>
      <c r="I137" s="29">
        <f>F137/(B137-C137)</f>
        <v>0.29594143490673419</v>
      </c>
      <c r="J137" s="18">
        <f>(D137+F137)/(B137-C137)</f>
        <v>0.71955791666252134</v>
      </c>
      <c r="K137" s="19" t="str">
        <f>_xlfn.XLOOKUP(A137,Sheet1!A:A,Sheet1!B:B)</f>
        <v>Con</v>
      </c>
      <c r="L137" s="19" t="str">
        <f>_xlfn.XLOOKUP(A137,Sheet2!A:A,Sheet2!B:B)</f>
        <v>Lab</v>
      </c>
    </row>
    <row r="138" spans="1:12" x14ac:dyDescent="0.2">
      <c r="A138" s="8" t="s">
        <v>136</v>
      </c>
      <c r="B138" s="7">
        <v>44.036675259677203</v>
      </c>
      <c r="C138" s="7">
        <v>7.3037237699594701</v>
      </c>
      <c r="D138" s="7">
        <v>13.1022318192108</v>
      </c>
      <c r="E138" s="7">
        <v>13.1785419730078</v>
      </c>
      <c r="F138" s="7">
        <v>9.6824893608485496</v>
      </c>
      <c r="G138" s="21">
        <f>D138/(B138-C138)</f>
        <v>0.35668878453391822</v>
      </c>
      <c r="J138" s="18">
        <f>(D138+F138)/(B138-C138)</f>
        <v>0.62028016415825538</v>
      </c>
      <c r="K138" s="19" t="str">
        <f>_xlfn.XLOOKUP(A138,Sheet1!A:A,Sheet1!B:B)</f>
        <v>Lab</v>
      </c>
      <c r="L138" s="19" t="str">
        <f>_xlfn.XLOOKUP(A138,Sheet2!A:A,Sheet2!B:B)</f>
        <v>Lab</v>
      </c>
    </row>
    <row r="139" spans="1:12" x14ac:dyDescent="0.2">
      <c r="A139" s="8" t="s">
        <v>137</v>
      </c>
      <c r="B139" s="7">
        <v>57.016237094173498</v>
      </c>
      <c r="C139" s="7">
        <v>12.2741920307105</v>
      </c>
      <c r="D139" s="7">
        <v>5.9585864837408797</v>
      </c>
      <c r="E139" s="7">
        <v>27.989219559982601</v>
      </c>
      <c r="F139" s="32">
        <v>10.669046358383399</v>
      </c>
      <c r="G139" s="21">
        <f>D139/(B139-C139)</f>
        <v>0.13317644455654862</v>
      </c>
      <c r="H139" s="29">
        <f>E139/(B139-C139)</f>
        <v>0.62556862388123169</v>
      </c>
      <c r="I139" s="29">
        <f>F139/(B139-C139)</f>
        <v>0.23845683279005719</v>
      </c>
      <c r="J139" s="18">
        <f>(D139+F139)/(B139-C139)</f>
        <v>0.37163327734660578</v>
      </c>
      <c r="K139" s="19" t="str">
        <f>_xlfn.XLOOKUP(A139,Sheet1!A:A,Sheet1!B:B)</f>
        <v>Con</v>
      </c>
      <c r="L139" s="19" t="str">
        <f>_xlfn.XLOOKUP(A139,Sheet2!A:A,Sheet2!B:B)</f>
        <v>RUK</v>
      </c>
    </row>
    <row r="140" spans="1:12" x14ac:dyDescent="0.2">
      <c r="A140" s="8" t="s">
        <v>138</v>
      </c>
      <c r="B140" s="7">
        <v>27.827002320269699</v>
      </c>
      <c r="C140" s="7">
        <v>5.6881336619160399</v>
      </c>
      <c r="D140" s="7">
        <v>11.835026317488699</v>
      </c>
      <c r="E140" s="7">
        <v>3.43482466657859</v>
      </c>
      <c r="F140" s="7">
        <v>6.6439147914083296</v>
      </c>
      <c r="G140" s="21">
        <f>D140/(B140-C140)</f>
        <v>0.53458135102233373</v>
      </c>
      <c r="J140" s="18">
        <f>(D140+F140)/(B140-C140)</f>
        <v>0.83468317166805051</v>
      </c>
      <c r="K140" s="19" t="str">
        <f>_xlfn.XLOOKUP(A140,Sheet1!A:A,Sheet1!B:B)</f>
        <v>Lab</v>
      </c>
      <c r="L140" s="19" t="str">
        <f>_xlfn.XLOOKUP(A140,Sheet2!A:A,Sheet2!B:B)</f>
        <v>Lab</v>
      </c>
    </row>
    <row r="141" spans="1:12" x14ac:dyDescent="0.2">
      <c r="A141" s="8" t="s">
        <v>139</v>
      </c>
      <c r="B141" s="7">
        <v>46.202590595562803</v>
      </c>
      <c r="C141" s="7">
        <v>11.546456255776301</v>
      </c>
      <c r="D141" s="7">
        <v>5.0734809389670597</v>
      </c>
      <c r="E141" s="7">
        <v>13.3472947671181</v>
      </c>
      <c r="F141" s="32">
        <v>13.658203202277701</v>
      </c>
      <c r="G141" s="21">
        <f>D141/(B141-C141)</f>
        <v>0.14639488897474981</v>
      </c>
      <c r="H141" s="29">
        <f>E141/(B141-C141)</f>
        <v>0.38513512892852908</v>
      </c>
      <c r="I141" s="29">
        <f>F141/(B141-C141)</f>
        <v>0.39410636709696689</v>
      </c>
      <c r="J141" s="18">
        <f>(D141+F141)/(B141-C141)</f>
        <v>0.54050125607171673</v>
      </c>
      <c r="K141" s="19" t="str">
        <f>_xlfn.XLOOKUP(A141,Sheet1!A:A,Sheet1!B:B)</f>
        <v>Con</v>
      </c>
      <c r="L141" s="19" t="str">
        <f>_xlfn.XLOOKUP(A141,Sheet2!A:A,Sheet2!B:B)</f>
        <v>Lab</v>
      </c>
    </row>
    <row r="142" spans="1:12" x14ac:dyDescent="0.2">
      <c r="A142" s="8" t="s">
        <v>140</v>
      </c>
      <c r="B142" s="7">
        <v>42.680563303198603</v>
      </c>
      <c r="C142" s="7">
        <v>8.3464585473913502</v>
      </c>
      <c r="D142" s="7">
        <v>4.7576424775828396</v>
      </c>
      <c r="E142" s="7">
        <v>18.677181525104199</v>
      </c>
      <c r="F142" s="32">
        <v>8.07564574152474</v>
      </c>
      <c r="G142" s="21">
        <f>D142/(B142-C142)</f>
        <v>0.13856899754399843</v>
      </c>
      <c r="H142" s="29">
        <f>E142/(B142-C142)</f>
        <v>0.54398335584809887</v>
      </c>
      <c r="I142" s="29">
        <f>F142/(B142-C142)</f>
        <v>0.23520769797147045</v>
      </c>
      <c r="J142" s="18">
        <f>(D142+F142)/(B142-C142)</f>
        <v>0.37377669551546888</v>
      </c>
      <c r="K142" s="19" t="str">
        <f>_xlfn.XLOOKUP(A142,Sheet1!A:A,Sheet1!B:B)</f>
        <v>Con</v>
      </c>
      <c r="L142" s="19" t="str">
        <f>_xlfn.XLOOKUP(A142,Sheet2!A:A,Sheet2!B:B)</f>
        <v>Lab</v>
      </c>
    </row>
    <row r="143" spans="1:12" x14ac:dyDescent="0.2">
      <c r="A143" s="8" t="s">
        <v>141</v>
      </c>
      <c r="B143" s="7">
        <v>20.694066725565602</v>
      </c>
      <c r="C143" s="7">
        <v>3.1292990832250802</v>
      </c>
      <c r="D143" s="7">
        <v>3.32690927493308</v>
      </c>
      <c r="E143" s="7">
        <v>5.1330954594393798</v>
      </c>
      <c r="F143" s="7">
        <v>6.9138028032092</v>
      </c>
      <c r="G143" s="21">
        <f>D143/(B143-C143)</f>
        <v>0.18940810050418444</v>
      </c>
      <c r="J143" s="18">
        <f>(D143+F143)/(B143-C143)</f>
        <v>0.58302576422683017</v>
      </c>
      <c r="K143" s="19" t="str">
        <f>_xlfn.XLOOKUP(A143,Sheet1!A:A,Sheet1!B:B)</f>
        <v>SNP</v>
      </c>
      <c r="L143" s="19" t="str">
        <f>_xlfn.XLOOKUP(A143,Sheet2!A:A,Sheet2!B:B)</f>
        <v>Lab</v>
      </c>
    </row>
    <row r="144" spans="1:12" x14ac:dyDescent="0.2">
      <c r="A144" s="8" t="s">
        <v>142</v>
      </c>
      <c r="B144" s="7">
        <v>52.088300974201097</v>
      </c>
      <c r="C144" s="7">
        <v>12.9926798544469</v>
      </c>
      <c r="D144" s="7">
        <v>13.5451748637043</v>
      </c>
      <c r="E144" s="7">
        <v>13.8689367822302</v>
      </c>
      <c r="F144" s="32">
        <v>11.0991858725152</v>
      </c>
      <c r="G144" s="21">
        <f>D144/(B144-C144)</f>
        <v>0.34646271054791367</v>
      </c>
      <c r="H144" s="29">
        <f>E144/(B144-C144)</f>
        <v>0.35474399395646172</v>
      </c>
      <c r="I144" s="29">
        <f>F144/(B144-C144)</f>
        <v>0.28389844065956055</v>
      </c>
      <c r="J144" s="18">
        <f>(D144+F144)/(B144-C144)</f>
        <v>0.63036115120747427</v>
      </c>
      <c r="K144" s="19" t="str">
        <f>_xlfn.XLOOKUP(A144,Sheet1!A:A,Sheet1!B:B)</f>
        <v>Con</v>
      </c>
      <c r="L144" s="19" t="str">
        <f>_xlfn.XLOOKUP(A144,Sheet2!A:A,Sheet2!B:B)</f>
        <v>Lab</v>
      </c>
    </row>
    <row r="145" spans="1:12" x14ac:dyDescent="0.2">
      <c r="A145" s="8" t="s">
        <v>143</v>
      </c>
      <c r="B145" s="7">
        <v>54.707250970368698</v>
      </c>
      <c r="C145" s="7">
        <v>14.138945240192401</v>
      </c>
      <c r="D145" s="7">
        <v>11.0399665369975</v>
      </c>
      <c r="E145" s="7">
        <v>17.088296824089401</v>
      </c>
      <c r="F145" s="32">
        <v>11.768626698437799</v>
      </c>
      <c r="G145" s="21">
        <f>D145/(B145-C145)</f>
        <v>0.27213279771714843</v>
      </c>
      <c r="H145" s="29">
        <f>E145/(B145-C145)</f>
        <v>0.42122283680628186</v>
      </c>
      <c r="I145" s="29">
        <f>F145/(B145-C145)</f>
        <v>0.29009411378212507</v>
      </c>
      <c r="J145" s="18">
        <f>(D145+F145)/(B145-C145)</f>
        <v>0.56222691149927351</v>
      </c>
      <c r="K145" s="19" t="str">
        <f>_xlfn.XLOOKUP(A145,Sheet1!A:A,Sheet1!B:B)</f>
        <v>Con</v>
      </c>
      <c r="L145" s="19" t="str">
        <f>_xlfn.XLOOKUP(A145,Sheet2!A:A,Sheet2!B:B)</f>
        <v>Lab</v>
      </c>
    </row>
    <row r="146" spans="1:12" x14ac:dyDescent="0.2">
      <c r="A146" s="8" t="s">
        <v>144</v>
      </c>
      <c r="B146" s="7">
        <v>62.481073280144102</v>
      </c>
      <c r="C146" s="7">
        <v>14.7022503911531</v>
      </c>
      <c r="D146" s="7">
        <v>12.9025960166913</v>
      </c>
      <c r="E146" s="7">
        <v>21.1207849927507</v>
      </c>
      <c r="F146" s="32">
        <v>12.9413133745438</v>
      </c>
      <c r="G146" s="21">
        <f>D146/(B146-C146)</f>
        <v>0.27004842808013718</v>
      </c>
      <c r="H146" s="29">
        <f>E146/(B146-C146)</f>
        <v>0.44205327204947242</v>
      </c>
      <c r="I146" s="29">
        <f>F146/(B146-C146)</f>
        <v>0.27085877365818661</v>
      </c>
      <c r="J146" s="18">
        <f>(D146+F146)/(B146-C146)</f>
        <v>0.54090720173832385</v>
      </c>
      <c r="K146" s="19" t="str">
        <f>_xlfn.XLOOKUP(A146,Sheet1!A:A,Sheet1!B:B)</f>
        <v>Con</v>
      </c>
      <c r="L146" s="19" t="str">
        <f>_xlfn.XLOOKUP(A146,Sheet2!A:A,Sheet2!B:B)</f>
        <v>Lab</v>
      </c>
    </row>
    <row r="147" spans="1:12" x14ac:dyDescent="0.2">
      <c r="A147" s="8" t="s">
        <v>145</v>
      </c>
      <c r="B147" s="7">
        <v>60.379429534845798</v>
      </c>
      <c r="C147" s="7">
        <v>14.4061783189706</v>
      </c>
      <c r="D147" s="7">
        <v>12.475596446846</v>
      </c>
      <c r="E147" s="7">
        <v>19.679087770417699</v>
      </c>
      <c r="F147" s="32">
        <v>13.0594808729722</v>
      </c>
      <c r="G147" s="21">
        <f>D147/(B147-C147)</f>
        <v>0.271366416707505</v>
      </c>
      <c r="H147" s="29">
        <f>E147/(B147-C147)</f>
        <v>0.42805516794997173</v>
      </c>
      <c r="I147" s="29">
        <f>F147/(B147-C147)</f>
        <v>0.28406694170158192</v>
      </c>
      <c r="J147" s="18">
        <f>(D147+F147)/(B147-C147)</f>
        <v>0.55543335840908692</v>
      </c>
      <c r="K147" s="19" t="str">
        <f>_xlfn.XLOOKUP(A147,Sheet1!A:A,Sheet1!B:B)</f>
        <v>Con</v>
      </c>
      <c r="L147" s="19" t="str">
        <f>_xlfn.XLOOKUP(A147,Sheet2!A:A,Sheet2!B:B)</f>
        <v>Lab</v>
      </c>
    </row>
    <row r="148" spans="1:12" x14ac:dyDescent="0.2">
      <c r="A148" s="8" t="s">
        <v>146</v>
      </c>
      <c r="B148" s="7">
        <v>40.679178074511398</v>
      </c>
      <c r="C148" s="7">
        <v>8.8646989931345903</v>
      </c>
      <c r="D148" s="7">
        <v>8.7927315498899894</v>
      </c>
      <c r="E148" s="7">
        <v>12.220790923761699</v>
      </c>
      <c r="F148" s="7">
        <v>10.531241124366201</v>
      </c>
      <c r="G148" s="21">
        <f>D148/(B148-C148)</f>
        <v>0.27637515382224115</v>
      </c>
      <c r="J148" s="18">
        <f>(D148+F148)/(B148-C148)</f>
        <v>0.60739553914518851</v>
      </c>
      <c r="K148" s="19" t="str">
        <f>_xlfn.XLOOKUP(A148,Sheet1!A:A,Sheet1!B:B)</f>
        <v>Lab</v>
      </c>
      <c r="L148" s="19" t="str">
        <f>_xlfn.XLOOKUP(A148,Sheet2!A:A,Sheet2!B:B)</f>
        <v>Lab</v>
      </c>
    </row>
    <row r="149" spans="1:12" x14ac:dyDescent="0.2">
      <c r="A149" s="8" t="s">
        <v>147</v>
      </c>
      <c r="B149" s="7">
        <v>49.8221793519484</v>
      </c>
      <c r="C149" s="7">
        <v>10.848345179963999</v>
      </c>
      <c r="D149" s="7">
        <v>10.346460415731199</v>
      </c>
      <c r="E149" s="7">
        <v>16.7747245368666</v>
      </c>
      <c r="F149" s="7">
        <v>11.5524317449491</v>
      </c>
      <c r="G149" s="21">
        <f>D149/(B149-C149)</f>
        <v>0.26547196691180452</v>
      </c>
      <c r="J149" s="18">
        <f>(D149+F149)/(B149-C149)</f>
        <v>0.56188703590322919</v>
      </c>
      <c r="K149" s="19" t="str">
        <f>_xlfn.XLOOKUP(A149,Sheet1!A:A,Sheet1!B:B)</f>
        <v>Lab</v>
      </c>
      <c r="L149" s="19" t="str">
        <f>_xlfn.XLOOKUP(A149,Sheet2!A:A,Sheet2!B:B)</f>
        <v>Lab</v>
      </c>
    </row>
    <row r="150" spans="1:12" x14ac:dyDescent="0.2">
      <c r="A150" s="8" t="s">
        <v>148</v>
      </c>
      <c r="B150" s="7">
        <v>53.129413471840998</v>
      </c>
      <c r="C150" s="7">
        <v>13.7817609580322</v>
      </c>
      <c r="D150" s="7">
        <v>13.2697460416463</v>
      </c>
      <c r="E150" s="7">
        <v>14.7453226630982</v>
      </c>
      <c r="F150" s="7">
        <v>10.9655072997815</v>
      </c>
      <c r="G150" s="21">
        <f>D150/(B150-C150)</f>
        <v>0.3372436522608146</v>
      </c>
      <c r="J150" s="18">
        <f>(D150+F150)/(B150-C150)</f>
        <v>0.61592628258884308</v>
      </c>
      <c r="K150" s="19" t="str">
        <f>_xlfn.XLOOKUP(A150,Sheet1!A:A,Sheet1!B:B)</f>
        <v>Lab</v>
      </c>
      <c r="L150" s="19" t="str">
        <f>_xlfn.XLOOKUP(A150,Sheet2!A:A,Sheet2!B:B)</f>
        <v>Lab</v>
      </c>
    </row>
    <row r="151" spans="1:12" x14ac:dyDescent="0.2">
      <c r="A151" s="8" t="s">
        <v>149</v>
      </c>
      <c r="B151" s="7">
        <v>29.423867962439001</v>
      </c>
      <c r="C151" s="7">
        <v>4.1035445831253599</v>
      </c>
      <c r="D151" s="7">
        <v>4.5305100486044996</v>
      </c>
      <c r="E151" s="7">
        <v>7.9597707538167999</v>
      </c>
      <c r="F151" s="7">
        <v>9.31143843058884</v>
      </c>
      <c r="G151" s="21">
        <f>D151/(B151-C151)</f>
        <v>0.17892781149492998</v>
      </c>
      <c r="J151" s="18">
        <f>(D151+F151)/(B151-C151)</f>
        <v>0.5466734477215256</v>
      </c>
      <c r="K151" s="19" t="str">
        <f>_xlfn.XLOOKUP(A151,Sheet1!A:A,Sheet1!B:B)</f>
        <v>SNP</v>
      </c>
      <c r="L151" s="19" t="str">
        <f>_xlfn.XLOOKUP(A151,Sheet2!A:A,Sheet2!B:B)</f>
        <v>Lab</v>
      </c>
    </row>
    <row r="152" spans="1:12" x14ac:dyDescent="0.2">
      <c r="A152" s="8" t="s">
        <v>150</v>
      </c>
      <c r="B152" s="7">
        <v>43.7420612885849</v>
      </c>
      <c r="C152" s="7">
        <v>7.5946253957689303</v>
      </c>
      <c r="D152" s="7">
        <v>7.6076854099584699</v>
      </c>
      <c r="E152" s="7">
        <v>16.899757295858102</v>
      </c>
      <c r="F152" s="7">
        <v>11.091821006648701</v>
      </c>
      <c r="G152" s="21">
        <f>D152/(B152-C152)</f>
        <v>0.21046265722738136</v>
      </c>
      <c r="J152" s="18">
        <f>(D152+F152)/(B152-C152)</f>
        <v>0.51731211231841634</v>
      </c>
      <c r="K152" s="19" t="str">
        <f>_xlfn.XLOOKUP(A152,Sheet1!A:A,Sheet1!B:B)</f>
        <v>Lab</v>
      </c>
      <c r="L152" s="19" t="str">
        <f>_xlfn.XLOOKUP(A152,Sheet2!A:A,Sheet2!B:B)</f>
        <v>Lab</v>
      </c>
    </row>
    <row r="153" spans="1:12" x14ac:dyDescent="0.2">
      <c r="A153" s="8" t="s">
        <v>151</v>
      </c>
      <c r="B153" s="7">
        <v>58.045493661359899</v>
      </c>
      <c r="C153" s="7">
        <v>14.565251480949399</v>
      </c>
      <c r="D153" s="7">
        <v>11.009959895009301</v>
      </c>
      <c r="E153" s="7">
        <v>17.7060689666881</v>
      </c>
      <c r="F153" s="32">
        <v>13.791867967670299</v>
      </c>
      <c r="G153" s="21">
        <f>D153/(B153-C153)</f>
        <v>0.25321753842414674</v>
      </c>
      <c r="H153" s="29">
        <f>E153/(B153-C153)</f>
        <v>0.40722102911067404</v>
      </c>
      <c r="I153" s="29">
        <f>F153/(B153-C153)</f>
        <v>0.31719850847298314</v>
      </c>
      <c r="J153" s="18">
        <f>(D153+F153)/(B153-C153)</f>
        <v>0.57041604689712988</v>
      </c>
      <c r="K153" s="19" t="str">
        <f>_xlfn.XLOOKUP(A153,Sheet1!A:A,Sheet1!B:B)</f>
        <v>Con</v>
      </c>
      <c r="L153" s="19" t="str">
        <f>_xlfn.XLOOKUP(A153,Sheet2!A:A,Sheet2!B:B)</f>
        <v>Lab</v>
      </c>
    </row>
    <row r="154" spans="1:12" x14ac:dyDescent="0.2">
      <c r="A154" s="8" t="s">
        <v>152</v>
      </c>
      <c r="B154" s="7">
        <v>54.435988040850901</v>
      </c>
      <c r="C154" s="7">
        <v>10.901544221443499</v>
      </c>
      <c r="D154" s="7">
        <v>10.646912179944501</v>
      </c>
      <c r="E154" s="7">
        <v>20.251640008083601</v>
      </c>
      <c r="F154" s="32">
        <v>12.1800535793619</v>
      </c>
      <c r="G154" s="21">
        <f>D154/(B154-C154)</f>
        <v>0.24456295397067113</v>
      </c>
      <c r="H154" s="29">
        <f>E154/(B154-C154)</f>
        <v>0.46518660240826459</v>
      </c>
      <c r="I154" s="29">
        <f>F154/(B154-C154)</f>
        <v>0.27977969880327502</v>
      </c>
      <c r="J154" s="18">
        <f>(D154+F154)/(B154-C154)</f>
        <v>0.52434265277394609</v>
      </c>
      <c r="K154" s="19" t="str">
        <f>_xlfn.XLOOKUP(A154,Sheet1!A:A,Sheet1!B:B)</f>
        <v>Con</v>
      </c>
      <c r="L154" s="19" t="str">
        <f>_xlfn.XLOOKUP(A154,Sheet2!A:A,Sheet2!B:B)</f>
        <v>Lab</v>
      </c>
    </row>
    <row r="155" spans="1:12" x14ac:dyDescent="0.2">
      <c r="A155" s="8" t="s">
        <v>153</v>
      </c>
      <c r="B155" s="7">
        <v>48.603729702398901</v>
      </c>
      <c r="C155" s="7">
        <v>15.230636991369799</v>
      </c>
      <c r="D155" s="7">
        <v>11.7400864892155</v>
      </c>
      <c r="E155" s="7">
        <v>11.436366682537299</v>
      </c>
      <c r="F155" s="7">
        <v>9.7990220216493</v>
      </c>
      <c r="G155" s="21">
        <f>D155/(B155-C155)</f>
        <v>0.35178299448812095</v>
      </c>
      <c r="J155" s="18">
        <f>(D155+F155)/(B155-C155)</f>
        <v>0.6454034301635635</v>
      </c>
      <c r="K155" s="19" t="str">
        <f>_xlfn.XLOOKUP(A155,Sheet1!A:A,Sheet1!B:B)</f>
        <v>Lab</v>
      </c>
      <c r="L155" s="19" t="str">
        <f>_xlfn.XLOOKUP(A155,Sheet2!A:A,Sheet2!B:B)</f>
        <v>Lab</v>
      </c>
    </row>
    <row r="156" spans="1:12" x14ac:dyDescent="0.2">
      <c r="A156" s="8" t="s">
        <v>154</v>
      </c>
      <c r="B156" s="7">
        <v>60.821418243512198</v>
      </c>
      <c r="C156" s="7">
        <v>22.116131531472</v>
      </c>
      <c r="D156" s="7">
        <v>13.6240106496238</v>
      </c>
      <c r="E156" s="7">
        <v>13.353665381311099</v>
      </c>
      <c r="F156" s="7">
        <v>11.179962547736499</v>
      </c>
      <c r="G156" s="21">
        <f>D156/(B156-C156)</f>
        <v>0.35199353388036597</v>
      </c>
      <c r="J156" s="18">
        <f>(D156+F156)/(B156-C156)</f>
        <v>0.64084199613083959</v>
      </c>
      <c r="K156" s="19" t="str">
        <f>_xlfn.XLOOKUP(A156,Sheet1!A:A,Sheet1!B:B)</f>
        <v>Con</v>
      </c>
      <c r="L156" s="19" t="str">
        <f>_xlfn.XLOOKUP(A156,Sheet2!A:A,Sheet2!B:B)</f>
        <v>Con</v>
      </c>
    </row>
    <row r="157" spans="1:12" x14ac:dyDescent="0.2">
      <c r="A157" s="8" t="s">
        <v>155</v>
      </c>
      <c r="B157" s="7">
        <v>33.6566691972385</v>
      </c>
      <c r="C157" s="7">
        <v>9.4742213967121494</v>
      </c>
      <c r="D157" s="7">
        <v>10.9361008579725</v>
      </c>
      <c r="E157" s="7">
        <v>5.2924926984081004</v>
      </c>
      <c r="F157" s="7">
        <v>7.4995512148600296</v>
      </c>
      <c r="G157" s="21">
        <f>D157/(B157-C157)</f>
        <v>0.45223299759317442</v>
      </c>
      <c r="J157" s="18">
        <f>(D157+F157)/(B157-C157)</f>
        <v>0.76235674009937326</v>
      </c>
      <c r="K157" s="19" t="str">
        <f>_xlfn.XLOOKUP(A157,Sheet1!A:A,Sheet1!B:B)</f>
        <v>Lab</v>
      </c>
      <c r="L157" s="19" t="str">
        <f>_xlfn.XLOOKUP(A157,Sheet2!A:A,Sheet2!B:B)</f>
        <v>Lab</v>
      </c>
    </row>
    <row r="158" spans="1:12" x14ac:dyDescent="0.2">
      <c r="A158" s="8" t="s">
        <v>156</v>
      </c>
      <c r="B158" s="7">
        <v>26.465108900596899</v>
      </c>
      <c r="C158" s="7">
        <v>3.4605803255647198</v>
      </c>
      <c r="D158" s="7">
        <v>3.9351800249695899</v>
      </c>
      <c r="E158" s="7">
        <v>6.7509501885883898</v>
      </c>
      <c r="F158" s="7">
        <v>9.1802535379738099</v>
      </c>
      <c r="G158" s="21">
        <f>D158/(B158-C158)</f>
        <v>0.1710611026926504</v>
      </c>
      <c r="J158" s="18">
        <f>(D158+F158)/(B158-C158)</f>
        <v>0.57012398755165772</v>
      </c>
      <c r="K158" s="19" t="str">
        <f>_xlfn.XLOOKUP(A158,Sheet1!A:A,Sheet1!B:B)</f>
        <v>SNP</v>
      </c>
      <c r="L158" s="19" t="str">
        <f>_xlfn.XLOOKUP(A158,Sheet2!A:A,Sheet2!B:B)</f>
        <v>Lab</v>
      </c>
    </row>
    <row r="159" spans="1:12" x14ac:dyDescent="0.2">
      <c r="A159" s="8" t="s">
        <v>157</v>
      </c>
      <c r="B159" s="7">
        <v>43.162211809123498</v>
      </c>
      <c r="C159" s="7">
        <v>11.492037588513</v>
      </c>
      <c r="D159" s="7">
        <v>8.0366908731553899</v>
      </c>
      <c r="E159" s="7">
        <v>15.6535256353185</v>
      </c>
      <c r="F159" s="7">
        <v>7.7812732546314702</v>
      </c>
      <c r="G159" s="21">
        <f>D159/(B159-C159)</f>
        <v>0.25376213017247079</v>
      </c>
      <c r="J159" s="18">
        <f>(D159+F159)/(B159-C159)</f>
        <v>0.49945933412304233</v>
      </c>
      <c r="K159" s="19" t="str">
        <f>_xlfn.XLOOKUP(A159,Sheet1!A:A,Sheet1!B:B)</f>
        <v>Lab</v>
      </c>
      <c r="L159" s="19" t="str">
        <f>_xlfn.XLOOKUP(A159,Sheet2!A:A,Sheet2!B:B)</f>
        <v>Lab</v>
      </c>
    </row>
    <row r="160" spans="1:12" x14ac:dyDescent="0.2">
      <c r="A160" s="8" t="s">
        <v>158</v>
      </c>
      <c r="B160" s="7">
        <v>54.536604990068497</v>
      </c>
      <c r="C160" s="7">
        <v>13.2237992040848</v>
      </c>
      <c r="D160" s="7">
        <v>9.7625614923550899</v>
      </c>
      <c r="E160" s="7">
        <v>17.0866625168456</v>
      </c>
      <c r="F160" s="32">
        <v>13.725696138381499</v>
      </c>
      <c r="G160" s="21">
        <f>D160/(B160-C160)</f>
        <v>0.23630836266432573</v>
      </c>
      <c r="H160" s="29">
        <f>E160/(B160-C160)</f>
        <v>0.41359240051041596</v>
      </c>
      <c r="I160" s="29">
        <f>F160/(B160-C160)</f>
        <v>0.33223829457350124</v>
      </c>
      <c r="J160" s="18">
        <f>(D160+F160)/(B160-C160)</f>
        <v>0.56854665723782705</v>
      </c>
      <c r="K160" s="19" t="str">
        <f>_xlfn.XLOOKUP(A160,Sheet1!A:A,Sheet1!B:B)</f>
        <v>Con</v>
      </c>
      <c r="L160" s="19" t="str">
        <f>_xlfn.XLOOKUP(A160,Sheet2!A:A,Sheet2!B:B)</f>
        <v>Lab</v>
      </c>
    </row>
    <row r="161" spans="1:12" x14ac:dyDescent="0.2">
      <c r="A161" s="8" t="s">
        <v>159</v>
      </c>
      <c r="B161" s="7">
        <v>58.762848626292701</v>
      </c>
      <c r="C161" s="7">
        <v>17.617060834522601</v>
      </c>
      <c r="D161" s="7">
        <v>10.2711458744679</v>
      </c>
      <c r="E161" s="7">
        <v>19.718212332021899</v>
      </c>
      <c r="F161" s="32">
        <v>10.770609945177901</v>
      </c>
      <c r="G161" s="21">
        <f>D161/(B161-C161)</f>
        <v>0.24962812539762122</v>
      </c>
      <c r="H161" s="29">
        <f>E161/(B161-C161)</f>
        <v>0.47922796938076601</v>
      </c>
      <c r="I161" s="29">
        <f>F161/(B161-C161)</f>
        <v>0.26176701245059686</v>
      </c>
      <c r="J161" s="18">
        <f>(D161+F161)/(B161-C161)</f>
        <v>0.51139513784821811</v>
      </c>
      <c r="K161" s="19" t="str">
        <f>_xlfn.XLOOKUP(A161,Sheet1!A:A,Sheet1!B:B)</f>
        <v>Con</v>
      </c>
      <c r="L161" s="19" t="str">
        <f>_xlfn.XLOOKUP(A161,Sheet2!A:A,Sheet2!B:B)</f>
        <v>Lab</v>
      </c>
    </row>
    <row r="162" spans="1:12" x14ac:dyDescent="0.2">
      <c r="A162" s="8" t="s">
        <v>160</v>
      </c>
      <c r="B162" s="7">
        <v>67.496133760503895</v>
      </c>
      <c r="C162" s="7">
        <v>16.8712854979591</v>
      </c>
      <c r="D162" s="7">
        <v>13.5111563713289</v>
      </c>
      <c r="E162" s="7">
        <v>23.617427181253301</v>
      </c>
      <c r="F162" s="7">
        <v>12.8320585785891</v>
      </c>
      <c r="G162" s="21">
        <f>D162/(B162-C162)</f>
        <v>0.26688783937205868</v>
      </c>
      <c r="J162" s="18">
        <f>(D162+F162)/(B162-C162)</f>
        <v>0.52036136115015763</v>
      </c>
      <c r="K162" s="19" t="str">
        <f>_xlfn.XLOOKUP(A162,Sheet1!A:A,Sheet1!B:B)</f>
        <v>Con</v>
      </c>
      <c r="L162" s="19" t="str">
        <f>_xlfn.XLOOKUP(A162,Sheet2!A:A,Sheet2!B:B)</f>
        <v>Con</v>
      </c>
    </row>
    <row r="163" spans="1:12" x14ac:dyDescent="0.2">
      <c r="A163" s="8" t="s">
        <v>161</v>
      </c>
      <c r="B163" s="7">
        <v>50.4487820705953</v>
      </c>
      <c r="C163" s="7">
        <v>11.1383013426925</v>
      </c>
      <c r="D163" s="7">
        <v>10.624446015830101</v>
      </c>
      <c r="E163" s="7">
        <v>17.020989900653898</v>
      </c>
      <c r="F163" s="32">
        <v>11.258254238488799</v>
      </c>
      <c r="G163" s="21">
        <f>D163/(B163-C163)</f>
        <v>0.27027006078531135</v>
      </c>
      <c r="H163" s="29">
        <f>E163/(B163-C163)</f>
        <v>0.43298859707335768</v>
      </c>
      <c r="I163" s="29">
        <f>F163/(B163-C163)</f>
        <v>0.28639319667484064</v>
      </c>
      <c r="J163" s="18">
        <f>(D163+F163)/(B163-C163)</f>
        <v>0.55666325746015199</v>
      </c>
      <c r="K163" s="19" t="str">
        <f>_xlfn.XLOOKUP(A163,Sheet1!A:A,Sheet1!B:B)</f>
        <v>Con</v>
      </c>
      <c r="L163" s="19" t="str">
        <f>_xlfn.XLOOKUP(A163,Sheet2!A:A,Sheet2!B:B)</f>
        <v>Lab</v>
      </c>
    </row>
    <row r="164" spans="1:12" x14ac:dyDescent="0.2">
      <c r="A164" s="8" t="s">
        <v>162</v>
      </c>
      <c r="B164" s="7">
        <v>40.386461208038703</v>
      </c>
      <c r="C164" s="7">
        <v>8.0666753959257704</v>
      </c>
      <c r="D164" s="7">
        <v>8.2076648000799395</v>
      </c>
      <c r="E164" s="7">
        <v>12.9738243467855</v>
      </c>
      <c r="F164" s="7">
        <v>10.481514670916599</v>
      </c>
      <c r="G164" s="21">
        <f>D164/(B164-C164)</f>
        <v>0.25395170771842923</v>
      </c>
      <c r="J164" s="18">
        <f>(D164+F164)/(B164-C164)</f>
        <v>0.57825814749032578</v>
      </c>
      <c r="K164" s="19" t="str">
        <f>_xlfn.XLOOKUP(A164,Sheet1!A:A,Sheet1!B:B)</f>
        <v>Lab</v>
      </c>
      <c r="L164" s="19" t="str">
        <f>_xlfn.XLOOKUP(A164,Sheet2!A:A,Sheet2!B:B)</f>
        <v>Lab</v>
      </c>
    </row>
    <row r="165" spans="1:12" x14ac:dyDescent="0.2">
      <c r="A165" s="8" t="s">
        <v>163</v>
      </c>
      <c r="B165" s="7">
        <v>66.583535738941706</v>
      </c>
      <c r="C165" s="7">
        <v>16.872209747324099</v>
      </c>
      <c r="D165" s="7">
        <v>15.019455697446899</v>
      </c>
      <c r="E165" s="7">
        <v>20.372914997078301</v>
      </c>
      <c r="F165" s="32">
        <v>13.320249072502801</v>
      </c>
      <c r="G165" s="21">
        <f>D165/(B165-C165)</f>
        <v>0.30213347557817105</v>
      </c>
      <c r="H165" s="29">
        <f>E165/(B165-C165)</f>
        <v>0.40982441306260087</v>
      </c>
      <c r="I165" s="29">
        <f>F165/(B165-C165)</f>
        <v>0.26795199699056266</v>
      </c>
      <c r="J165" s="18">
        <f>(D165+F165)/(B165-C165)</f>
        <v>0.57008547256873376</v>
      </c>
      <c r="K165" s="19" t="str">
        <f>_xlfn.XLOOKUP(A165,Sheet1!A:A,Sheet1!B:B)</f>
        <v>Con</v>
      </c>
      <c r="L165" s="19" t="str">
        <f>_xlfn.XLOOKUP(A165,Sheet2!A:A,Sheet2!B:B)</f>
        <v>Lab</v>
      </c>
    </row>
    <row r="166" spans="1:12" x14ac:dyDescent="0.2">
      <c r="A166" s="8" t="s">
        <v>164</v>
      </c>
      <c r="B166" s="7">
        <v>36.5253886166009</v>
      </c>
      <c r="C166" s="7">
        <v>7.8850095473898598</v>
      </c>
      <c r="D166" s="7">
        <v>6.8408775107600404</v>
      </c>
      <c r="E166" s="7">
        <v>9.6658892088449608</v>
      </c>
      <c r="F166" s="7">
        <v>10.528506635138299</v>
      </c>
      <c r="G166" s="21">
        <f>D166/(B166-C166)</f>
        <v>0.23885429359118071</v>
      </c>
      <c r="J166" s="18">
        <f>(D166+F166)/(B166-C166)</f>
        <v>0.60646488316108793</v>
      </c>
      <c r="K166" s="19" t="str">
        <f>_xlfn.XLOOKUP(A166,Sheet1!A:A,Sheet1!B:B)</f>
        <v>Lab</v>
      </c>
      <c r="L166" s="19" t="str">
        <f>_xlfn.XLOOKUP(A166,Sheet2!A:A,Sheet2!B:B)</f>
        <v>Ind</v>
      </c>
    </row>
    <row r="167" spans="1:12" x14ac:dyDescent="0.2">
      <c r="A167" s="8" t="s">
        <v>165</v>
      </c>
      <c r="B167" s="7">
        <v>57.984935871009803</v>
      </c>
      <c r="C167" s="7">
        <v>13.7504375059977</v>
      </c>
      <c r="D167" s="7">
        <v>15.6885276347097</v>
      </c>
      <c r="E167" s="7">
        <v>15.559121079337</v>
      </c>
      <c r="F167" s="32">
        <v>12.1803521487911</v>
      </c>
      <c r="G167" s="21">
        <f>D167/(B167-C167)</f>
        <v>0.35466724422309176</v>
      </c>
      <c r="H167" s="29">
        <f>E167/(B167-C167)</f>
        <v>0.35174177744589741</v>
      </c>
      <c r="I167" s="29">
        <f>F167/(B167-C167)</f>
        <v>0.27535865894266182</v>
      </c>
      <c r="J167" s="18">
        <f>(D167+F167)/(B167-C167)</f>
        <v>0.63002590316575369</v>
      </c>
      <c r="K167" s="19" t="str">
        <f>_xlfn.XLOOKUP(A167,Sheet1!A:A,Sheet1!B:B)</f>
        <v>Con</v>
      </c>
      <c r="L167" s="19" t="str">
        <f>_xlfn.XLOOKUP(A167,Sheet2!A:A,Sheet2!B:B)</f>
        <v>LD</v>
      </c>
    </row>
    <row r="168" spans="1:12" x14ac:dyDescent="0.2">
      <c r="A168" s="8" t="s">
        <v>166</v>
      </c>
      <c r="B168" s="7">
        <v>41.9199404486139</v>
      </c>
      <c r="C168" s="7">
        <v>8.5836482107822203</v>
      </c>
      <c r="D168" s="7">
        <v>6.5520644180033596</v>
      </c>
      <c r="E168" s="7">
        <v>16.05904530794</v>
      </c>
      <c r="F168" s="7">
        <v>10.4201529299276</v>
      </c>
      <c r="G168" s="21">
        <f>D168/(B168-C168)</f>
        <v>0.19654448584920167</v>
      </c>
      <c r="J168" s="18">
        <f>(D168+F168)/(B168-C168)</f>
        <v>0.50912132719637138</v>
      </c>
      <c r="K168" s="19" t="str">
        <f>_xlfn.XLOOKUP(A168,Sheet1!A:A,Sheet1!B:B)</f>
        <v>Lab</v>
      </c>
      <c r="L168" s="19" t="str">
        <f>_xlfn.XLOOKUP(A168,Sheet2!A:A,Sheet2!B:B)</f>
        <v>Lab</v>
      </c>
    </row>
    <row r="169" spans="1:12" x14ac:dyDescent="0.2">
      <c r="A169" s="8" t="s">
        <v>167</v>
      </c>
      <c r="B169" s="7">
        <v>54.888688640165</v>
      </c>
      <c r="C169" s="7">
        <v>12.536087110188801</v>
      </c>
      <c r="D169" s="7">
        <v>8.2126038628434799</v>
      </c>
      <c r="E169" s="7">
        <v>20.866888580848201</v>
      </c>
      <c r="F169" s="32">
        <v>12.7476175735192</v>
      </c>
      <c r="G169" s="21">
        <f>D169/(B169-C169)</f>
        <v>0.19391025736708967</v>
      </c>
      <c r="H169" s="29">
        <f>E169/(B169-C169)</f>
        <v>0.49269437595419247</v>
      </c>
      <c r="I169" s="29">
        <f>F169/(B169-C169)</f>
        <v>0.30098782868147378</v>
      </c>
      <c r="J169" s="18">
        <f>(D169+F169)/(B169-C169)</f>
        <v>0.49489808604856345</v>
      </c>
      <c r="K169" s="19" t="str">
        <f>_xlfn.XLOOKUP(A169,Sheet1!A:A,Sheet1!B:B)</f>
        <v>Con</v>
      </c>
      <c r="L169" s="19" t="str">
        <f>_xlfn.XLOOKUP(A169,Sheet2!A:A,Sheet2!B:B)</f>
        <v>Lab</v>
      </c>
    </row>
    <row r="170" spans="1:12" x14ac:dyDescent="0.2">
      <c r="A170" s="8" t="s">
        <v>168</v>
      </c>
      <c r="B170" s="7">
        <v>40.661397057932597</v>
      </c>
      <c r="C170" s="7">
        <v>8.0924979959441306</v>
      </c>
      <c r="D170" s="7">
        <v>6.4422645199747599</v>
      </c>
      <c r="E170" s="7">
        <v>12.8873927166819</v>
      </c>
      <c r="F170" s="7">
        <v>12.5257742204036</v>
      </c>
      <c r="G170" s="21">
        <f>D170/(B170-C170)</f>
        <v>0.19780418452933216</v>
      </c>
      <c r="J170" s="18">
        <f>(D170+F170)/(B170-C170)</f>
        <v>0.58239729578443666</v>
      </c>
      <c r="K170" s="19" t="str">
        <f>_xlfn.XLOOKUP(A170,Sheet1!A:A,Sheet1!B:B)</f>
        <v>Lab</v>
      </c>
      <c r="L170" s="19" t="str">
        <f>_xlfn.XLOOKUP(A170,Sheet2!A:A,Sheet2!B:B)</f>
        <v>Lab</v>
      </c>
    </row>
    <row r="171" spans="1:12" x14ac:dyDescent="0.2">
      <c r="A171" s="8" t="s">
        <v>169</v>
      </c>
      <c r="B171" s="7">
        <v>62.063058500273897</v>
      </c>
      <c r="C171" s="7">
        <v>16.9629147022547</v>
      </c>
      <c r="D171" s="7">
        <v>16.239373549841201</v>
      </c>
      <c r="E171" s="7">
        <v>16.837390602982602</v>
      </c>
      <c r="F171" s="32">
        <v>11.298039636508401</v>
      </c>
      <c r="G171" s="21">
        <f>D171/(B171-C171)</f>
        <v>0.36007365348033404</v>
      </c>
      <c r="H171" s="29">
        <f>E171/(B171-C171)</f>
        <v>0.37333341282433119</v>
      </c>
      <c r="I171" s="29">
        <f>F171/(B171-C171)</f>
        <v>0.25051005795251174</v>
      </c>
      <c r="J171" s="18">
        <f>(D171+F171)/(B171-C171)</f>
        <v>0.61058371143284584</v>
      </c>
      <c r="K171" s="19" t="str">
        <f>_xlfn.XLOOKUP(A171,Sheet1!A:A,Sheet1!B:B)</f>
        <v>Con</v>
      </c>
      <c r="L171" s="19" t="str">
        <f>_xlfn.XLOOKUP(A171,Sheet2!A:A,Sheet2!B:B)</f>
        <v>LD</v>
      </c>
    </row>
    <row r="172" spans="1:12" x14ac:dyDescent="0.2">
      <c r="A172" s="8" t="s">
        <v>170</v>
      </c>
      <c r="B172" s="7">
        <v>56.166201098538401</v>
      </c>
      <c r="C172" s="7">
        <v>12.6342246149245</v>
      </c>
      <c r="D172" s="7">
        <v>12.3056629382256</v>
      </c>
      <c r="E172" s="7">
        <v>17.470436665561799</v>
      </c>
      <c r="F172" s="32">
        <v>12.3152268219637</v>
      </c>
      <c r="G172" s="21">
        <f>D172/(B172-C172)</f>
        <v>0.28268100675046626</v>
      </c>
      <c r="H172" s="29">
        <f>E172/(B172-C172)</f>
        <v>0.40132422363450315</v>
      </c>
      <c r="I172" s="29">
        <f>F172/(B172-C172)</f>
        <v>0.2829007046486699</v>
      </c>
      <c r="J172" s="18">
        <f>(D172+F172)/(B172-C172)</f>
        <v>0.56558171139913616</v>
      </c>
      <c r="K172" s="19" t="str">
        <f>_xlfn.XLOOKUP(A172,Sheet1!A:A,Sheet1!B:B)</f>
        <v>Con</v>
      </c>
      <c r="L172" s="19" t="str">
        <f>_xlfn.XLOOKUP(A172,Sheet2!A:A,Sheet2!B:B)</f>
        <v>Lab</v>
      </c>
    </row>
    <row r="173" spans="1:12" x14ac:dyDescent="0.2">
      <c r="A173" s="8" t="s">
        <v>171</v>
      </c>
      <c r="B173" s="7">
        <v>67.567751776418703</v>
      </c>
      <c r="C173" s="7">
        <v>18.994330909191401</v>
      </c>
      <c r="D173" s="7">
        <v>11.8760814714022</v>
      </c>
      <c r="E173" s="7">
        <v>23.2127488023498</v>
      </c>
      <c r="F173" s="7">
        <v>13.0578280550736</v>
      </c>
      <c r="G173" s="21">
        <f>D173/(B173-C173)</f>
        <v>0.24449753094114574</v>
      </c>
      <c r="J173" s="18">
        <f>(D173+F173)/(B173-C173)</f>
        <v>0.51332414067831944</v>
      </c>
      <c r="K173" s="19" t="str">
        <f>_xlfn.XLOOKUP(A173,Sheet1!A:A,Sheet1!B:B)</f>
        <v>Con</v>
      </c>
      <c r="L173" s="19" t="str">
        <f>_xlfn.XLOOKUP(A173,Sheet2!A:A,Sheet2!B:B)</f>
        <v>Con</v>
      </c>
    </row>
    <row r="174" spans="1:12" x14ac:dyDescent="0.2">
      <c r="A174" s="8" t="s">
        <v>172</v>
      </c>
      <c r="B174" s="7">
        <v>52.982164151967503</v>
      </c>
      <c r="C174" s="7">
        <v>13.8765005475852</v>
      </c>
      <c r="D174" s="7">
        <v>6.7506522501269197</v>
      </c>
      <c r="E174" s="7">
        <v>20.9159039661427</v>
      </c>
      <c r="F174" s="32">
        <v>11.2797179761482</v>
      </c>
      <c r="G174" s="21">
        <f>D174/(B174-C174)</f>
        <v>0.17262594795528341</v>
      </c>
      <c r="H174" s="29">
        <f>E174/(B174-C174)</f>
        <v>0.53485613178032865</v>
      </c>
      <c r="I174" s="29">
        <f>F174/(B174-C174)</f>
        <v>0.2884420551013015</v>
      </c>
      <c r="J174" s="18">
        <f>(D174+F174)/(B174-C174)</f>
        <v>0.46106800305658496</v>
      </c>
      <c r="K174" s="19" t="str">
        <f>_xlfn.XLOOKUP(A174,Sheet1!A:A,Sheet1!B:B)</f>
        <v>Con</v>
      </c>
      <c r="L174" s="19" t="str">
        <f>_xlfn.XLOOKUP(A174,Sheet2!A:A,Sheet2!B:B)</f>
        <v>Lab</v>
      </c>
    </row>
    <row r="175" spans="1:12" x14ac:dyDescent="0.2">
      <c r="A175" s="8" t="s">
        <v>173</v>
      </c>
      <c r="B175" s="7">
        <v>28.641504427661001</v>
      </c>
      <c r="C175" s="7">
        <v>5.8363338996427103</v>
      </c>
      <c r="D175" s="7">
        <v>12.604876136910301</v>
      </c>
      <c r="E175" s="7">
        <v>3.5356348165724301</v>
      </c>
      <c r="F175" s="7">
        <v>6.3679666151699603</v>
      </c>
      <c r="G175" s="21">
        <f>D175/(B175-C175)</f>
        <v>0.55272010009414441</v>
      </c>
      <c r="J175" s="18">
        <f>(D175+F175)/(B175-C175)</f>
        <v>0.83195355758337108</v>
      </c>
      <c r="K175" s="19" t="str">
        <f>_xlfn.XLOOKUP(A175,Sheet1!A:A,Sheet1!B:B)</f>
        <v>Lab</v>
      </c>
      <c r="L175" s="19" t="str">
        <f>_xlfn.XLOOKUP(A175,Sheet2!A:A,Sheet2!B:B)</f>
        <v>Lab</v>
      </c>
    </row>
    <row r="176" spans="1:12" x14ac:dyDescent="0.2">
      <c r="A176" s="8" t="s">
        <v>174</v>
      </c>
      <c r="B176" s="7">
        <v>43.372285224175201</v>
      </c>
      <c r="C176" s="7">
        <v>11.955714549239</v>
      </c>
      <c r="D176" s="7">
        <v>4.9052401392700498</v>
      </c>
      <c r="E176" s="7">
        <v>9.5061571633914905</v>
      </c>
      <c r="F176" s="7">
        <v>10.7575057024156</v>
      </c>
      <c r="G176" s="21">
        <f>D176/(B176-C176)</f>
        <v>0.15613544170762714</v>
      </c>
      <c r="J176" s="18">
        <f>(D176+F176)/(B176-C176)</f>
        <v>0.49855046254877255</v>
      </c>
      <c r="K176" s="19" t="str">
        <f>_xlfn.XLOOKUP(A176,Sheet1!A:A,Sheet1!B:B)</f>
        <v>Con</v>
      </c>
      <c r="L176" s="19" t="str">
        <f>_xlfn.XLOOKUP(A176,Sheet2!A:A,Sheet2!B:B)</f>
        <v>Con</v>
      </c>
    </row>
    <row r="177" spans="1:12" x14ac:dyDescent="0.2">
      <c r="A177" s="8" t="s">
        <v>175</v>
      </c>
      <c r="B177" s="7">
        <v>48.286263456148397</v>
      </c>
      <c r="C177" s="7">
        <v>12.1223845758682</v>
      </c>
      <c r="D177" s="7">
        <v>7.0098388458565504</v>
      </c>
      <c r="E177" s="7">
        <v>12.236739653301701</v>
      </c>
      <c r="F177" s="7">
        <v>12.3609186749299</v>
      </c>
      <c r="G177" s="21">
        <f>D177/(B177-C177)</f>
        <v>0.19383537006808599</v>
      </c>
      <c r="J177" s="18">
        <f>(D177+F177)/(B177-C177)</f>
        <v>0.53563827002388109</v>
      </c>
      <c r="K177" s="19" t="str">
        <f>_xlfn.XLOOKUP(A177,Sheet1!A:A,Sheet1!B:B)</f>
        <v>Con</v>
      </c>
      <c r="L177" s="19" t="str">
        <f>_xlfn.XLOOKUP(A177,Sheet2!A:A,Sheet2!B:B)</f>
        <v>Con</v>
      </c>
    </row>
    <row r="178" spans="1:12" x14ac:dyDescent="0.2">
      <c r="A178" s="8" t="s">
        <v>176</v>
      </c>
      <c r="B178" s="7">
        <v>20.776875461116699</v>
      </c>
      <c r="C178" s="7">
        <v>2.1435740058819701</v>
      </c>
      <c r="D178" s="7">
        <v>2.7663365844111101</v>
      </c>
      <c r="E178" s="7">
        <v>5.9190486008115402</v>
      </c>
      <c r="F178" s="7">
        <v>8.3228170800451604</v>
      </c>
      <c r="G178" s="21">
        <f>D178/(B178-C178)</f>
        <v>0.14846196692824673</v>
      </c>
      <c r="J178" s="18">
        <f>(D178+F178)/(B178-C178)</f>
        <v>0.59512554396746209</v>
      </c>
      <c r="K178" s="19" t="str">
        <f>_xlfn.XLOOKUP(A178,Sheet1!A:A,Sheet1!B:B)</f>
        <v>SNP</v>
      </c>
      <c r="L178" s="19" t="str">
        <f>_xlfn.XLOOKUP(A178,Sheet2!A:A,Sheet2!B:B)</f>
        <v>SNP</v>
      </c>
    </row>
    <row r="179" spans="1:12" x14ac:dyDescent="0.2">
      <c r="A179" s="8" t="s">
        <v>177</v>
      </c>
      <c r="B179" s="7">
        <v>31.8952291938798</v>
      </c>
      <c r="C179" s="7">
        <v>3.74866144397066</v>
      </c>
      <c r="D179" s="7">
        <v>5.3417993155652397</v>
      </c>
      <c r="E179" s="7">
        <v>8.3841961449632496</v>
      </c>
      <c r="F179" s="7">
        <v>10.5012846305682</v>
      </c>
      <c r="G179" s="21">
        <f>D179/(B179-C179)</f>
        <v>0.18978510499144194</v>
      </c>
      <c r="J179" s="18">
        <f>(D179+F179)/(B179-C179)</f>
        <v>0.56287800654431774</v>
      </c>
      <c r="K179" s="19" t="str">
        <f>_xlfn.XLOOKUP(A179,Sheet1!A:A,Sheet1!B:B)</f>
        <v>SNP</v>
      </c>
      <c r="L179" s="19" t="str">
        <f>_xlfn.XLOOKUP(A179,Sheet2!A:A,Sheet2!B:B)</f>
        <v>Lab</v>
      </c>
    </row>
    <row r="180" spans="1:12" x14ac:dyDescent="0.2">
      <c r="A180" s="8" t="s">
        <v>178</v>
      </c>
      <c r="B180" s="7">
        <v>57.296283316111499</v>
      </c>
      <c r="C180" s="7">
        <v>14.9434686446832</v>
      </c>
      <c r="D180" s="7">
        <v>11.842261739885901</v>
      </c>
      <c r="E180" s="7">
        <v>18.717597669592902</v>
      </c>
      <c r="F180" s="32">
        <v>11.352688146569101</v>
      </c>
      <c r="G180" s="21">
        <f>D180/(B180-C180)</f>
        <v>0.27960979292067756</v>
      </c>
      <c r="H180" s="29">
        <f>E180/(B180-C180)</f>
        <v>0.44194459836502936</v>
      </c>
      <c r="I180" s="29">
        <f>F180/(B180-C180)</f>
        <v>0.26805038188471936</v>
      </c>
      <c r="J180" s="18">
        <f>(D180+F180)/(B180-C180)</f>
        <v>0.54766017480539686</v>
      </c>
      <c r="K180" s="19" t="str">
        <f>_xlfn.XLOOKUP(A180,Sheet1!A:A,Sheet1!B:B)</f>
        <v>Con</v>
      </c>
      <c r="L180" s="19" t="str">
        <f>_xlfn.XLOOKUP(A180,Sheet2!A:A,Sheet2!B:B)</f>
        <v>Lab</v>
      </c>
    </row>
    <row r="181" spans="1:12" x14ac:dyDescent="0.2">
      <c r="A181" s="8" t="s">
        <v>179</v>
      </c>
      <c r="B181" s="7">
        <v>40.205898179713699</v>
      </c>
      <c r="C181" s="7">
        <v>7.4669349584879603</v>
      </c>
      <c r="D181" s="7">
        <v>2.20682634581904</v>
      </c>
      <c r="E181" s="7">
        <v>9.7814638439263994</v>
      </c>
      <c r="F181" s="7">
        <v>13.795541478523599</v>
      </c>
      <c r="G181" s="21">
        <f>D181/(B181-C181)</f>
        <v>6.7406726685476787E-2</v>
      </c>
      <c r="J181" s="18">
        <f>(D181+F181)/(B181-C181)</f>
        <v>0.48878663982761006</v>
      </c>
      <c r="K181" s="19" t="str">
        <f>_xlfn.XLOOKUP(A181,Sheet1!A:A,Sheet1!B:B)</f>
        <v>PC</v>
      </c>
      <c r="L181" s="19" t="str">
        <f>_xlfn.XLOOKUP(A181,Sheet2!A:A,Sheet2!B:B)</f>
        <v>PC</v>
      </c>
    </row>
    <row r="182" spans="1:12" x14ac:dyDescent="0.2">
      <c r="A182" s="8" t="s">
        <v>180</v>
      </c>
      <c r="B182" s="7">
        <v>38.0407970098154</v>
      </c>
      <c r="C182" s="7">
        <v>10.578567534558699</v>
      </c>
      <c r="D182" s="7">
        <v>13.3470662622634</v>
      </c>
      <c r="E182" s="7">
        <v>6.3090004278499503</v>
      </c>
      <c r="F182" s="7">
        <v>7.4111103517887402</v>
      </c>
      <c r="G182" s="21">
        <f>D182/(B182-C182)</f>
        <v>0.48601539340748084</v>
      </c>
      <c r="J182" s="18">
        <f>(D182+F182)/(B182-C182)</f>
        <v>0.75588096854099662</v>
      </c>
      <c r="K182" s="19" t="str">
        <f>_xlfn.XLOOKUP(A182,Sheet1!A:A,Sheet1!B:B)</f>
        <v>Lab</v>
      </c>
      <c r="L182" s="19" t="str">
        <f>_xlfn.XLOOKUP(A182,Sheet2!A:A,Sheet2!B:B)</f>
        <v>Lab</v>
      </c>
    </row>
    <row r="183" spans="1:12" x14ac:dyDescent="0.2">
      <c r="A183" s="8" t="s">
        <v>181</v>
      </c>
      <c r="B183" s="7">
        <v>42.684892008517203</v>
      </c>
      <c r="C183" s="7">
        <v>12.562050852561001</v>
      </c>
      <c r="D183" s="7">
        <v>11.5236120551839</v>
      </c>
      <c r="E183" s="7">
        <v>8.6647068077650609</v>
      </c>
      <c r="F183" s="7">
        <v>9.2660685758662993</v>
      </c>
      <c r="G183" s="21">
        <f>D183/(B183-C183)</f>
        <v>0.38255395616642662</v>
      </c>
      <c r="J183" s="18">
        <f>(D183+F183)/(B183-C183)</f>
        <v>0.69016333895647319</v>
      </c>
      <c r="K183" s="19" t="str">
        <f>_xlfn.XLOOKUP(A183,Sheet1!A:A,Sheet1!B:B)</f>
        <v>Lab</v>
      </c>
      <c r="L183" s="19" t="str">
        <f>_xlfn.XLOOKUP(A183,Sheet2!A:A,Sheet2!B:B)</f>
        <v>Lab</v>
      </c>
    </row>
    <row r="184" spans="1:12" x14ac:dyDescent="0.2">
      <c r="A184" s="8" t="s">
        <v>182</v>
      </c>
      <c r="B184" s="7">
        <v>37.129224153715299</v>
      </c>
      <c r="C184" s="7">
        <v>9.4476337125134204</v>
      </c>
      <c r="D184" s="7">
        <v>11.4729622094818</v>
      </c>
      <c r="E184" s="7">
        <v>5.4874076447875098</v>
      </c>
      <c r="F184" s="7">
        <v>9.5998492497282601</v>
      </c>
      <c r="G184" s="21">
        <f>D184/(B184-C184)</f>
        <v>0.41446181475198751</v>
      </c>
      <c r="J184" s="18">
        <f>(D184+F184)/(B184-C184)</f>
        <v>0.76125725160086288</v>
      </c>
      <c r="K184" s="19" t="str">
        <f>_xlfn.XLOOKUP(A184,Sheet1!A:A,Sheet1!B:B)</f>
        <v>Lab</v>
      </c>
      <c r="L184" s="19" t="str">
        <f>_xlfn.XLOOKUP(A184,Sheet2!A:A,Sheet2!B:B)</f>
        <v>Lab</v>
      </c>
    </row>
    <row r="185" spans="1:12" x14ac:dyDescent="0.2">
      <c r="A185" s="8" t="s">
        <v>183</v>
      </c>
      <c r="B185" s="7">
        <v>60.822649430172</v>
      </c>
      <c r="C185" s="7">
        <v>18.601469375241599</v>
      </c>
      <c r="D185" s="7">
        <v>14.823926039082799</v>
      </c>
      <c r="E185" s="7">
        <v>12.9899723217736</v>
      </c>
      <c r="F185" s="32">
        <v>13.6870880386941</v>
      </c>
      <c r="G185" s="21">
        <f>D185/(B185-C185)</f>
        <v>0.3511016513464722</v>
      </c>
      <c r="H185" s="29">
        <f>E185/(B185-C185)</f>
        <v>0.30766483326315008</v>
      </c>
      <c r="I185" s="29">
        <f>F185/(B185-C185)</f>
        <v>0.32417587620447813</v>
      </c>
      <c r="J185" s="18">
        <f>(D185+F185)/(B185-C185)</f>
        <v>0.67527752755095038</v>
      </c>
      <c r="K185" s="19" t="str">
        <f>_xlfn.XLOOKUP(A185,Sheet1!A:A,Sheet1!B:B)</f>
        <v>Con</v>
      </c>
      <c r="L185" s="19" t="str">
        <f>_xlfn.XLOOKUP(A185,Sheet2!A:A,Sheet2!B:B)</f>
        <v>Lab</v>
      </c>
    </row>
    <row r="186" spans="1:12" x14ac:dyDescent="0.2">
      <c r="A186" s="8" t="s">
        <v>184</v>
      </c>
      <c r="B186" s="7">
        <v>37.740604797754699</v>
      </c>
      <c r="C186" s="7">
        <v>5.4495674754371599</v>
      </c>
      <c r="D186" s="7">
        <v>7.07692492420255</v>
      </c>
      <c r="E186" s="7">
        <v>14.1767752742032</v>
      </c>
      <c r="F186" s="7">
        <v>10.2468930413417</v>
      </c>
      <c r="G186" s="21">
        <f>D186/(B186-C186)</f>
        <v>0.21916065605335708</v>
      </c>
      <c r="J186" s="18">
        <f>(D186+F186)/(B186-C186)</f>
        <v>0.53648997994781411</v>
      </c>
      <c r="K186" s="19" t="str">
        <f>_xlfn.XLOOKUP(A186,Sheet1!A:A,Sheet1!B:B)</f>
        <v>Lab</v>
      </c>
      <c r="L186" s="19" t="str">
        <f>_xlfn.XLOOKUP(A186,Sheet2!A:A,Sheet2!B:B)</f>
        <v>Lab</v>
      </c>
    </row>
    <row r="187" spans="1:12" x14ac:dyDescent="0.2">
      <c r="A187" s="8" t="s">
        <v>185</v>
      </c>
      <c r="B187" s="7">
        <v>67.699168278236598</v>
      </c>
      <c r="C187" s="7">
        <v>19.990667624885599</v>
      </c>
      <c r="D187" s="7">
        <v>16.899940633107999</v>
      </c>
      <c r="E187" s="7">
        <v>14.2520377967243</v>
      </c>
      <c r="F187" s="7">
        <v>14.897732307997501</v>
      </c>
      <c r="G187" s="21">
        <f>D187/(B187-C187)</f>
        <v>0.35423332114129152</v>
      </c>
      <c r="J187" s="18">
        <f>(D187+F187)/(B187-C187)</f>
        <v>0.66649910405163959</v>
      </c>
      <c r="K187" s="19" t="str">
        <f>_xlfn.XLOOKUP(A187,Sheet1!A:A,Sheet1!B:B)</f>
        <v>Con</v>
      </c>
      <c r="L187" s="19" t="str">
        <f>_xlfn.XLOOKUP(A187,Sheet2!A:A,Sheet2!B:B)</f>
        <v>Con</v>
      </c>
    </row>
    <row r="188" spans="1:12" x14ac:dyDescent="0.2">
      <c r="A188" s="8" t="s">
        <v>186</v>
      </c>
      <c r="B188" s="7">
        <v>31.755041655433999</v>
      </c>
      <c r="C188" s="7">
        <v>7.5402173831555501</v>
      </c>
      <c r="D188" s="7">
        <v>11.006536909266</v>
      </c>
      <c r="E188" s="7">
        <v>3.9217932977216701</v>
      </c>
      <c r="F188" s="7">
        <v>8.1907700955638205</v>
      </c>
      <c r="G188" s="21">
        <f>D188/(B188-C188)</f>
        <v>0.45453713747848562</v>
      </c>
      <c r="J188" s="18">
        <f>(D188+F188)/(B188-C188)</f>
        <v>0.79279150610261628</v>
      </c>
      <c r="K188" s="19" t="str">
        <f>_xlfn.XLOOKUP(A188,Sheet1!A:A,Sheet1!B:B)</f>
        <v>Lab</v>
      </c>
      <c r="L188" s="19" t="str">
        <f>_xlfn.XLOOKUP(A188,Sheet2!A:A,Sheet2!B:B)</f>
        <v>Lab</v>
      </c>
    </row>
    <row r="189" spans="1:12" x14ac:dyDescent="0.2">
      <c r="A189" s="8" t="s">
        <v>187</v>
      </c>
      <c r="B189" s="7">
        <v>67.380531392948498</v>
      </c>
      <c r="C189" s="7">
        <v>19.0477810028516</v>
      </c>
      <c r="D189" s="7">
        <v>16.961638910372798</v>
      </c>
      <c r="E189" s="7">
        <v>17.855244565185501</v>
      </c>
      <c r="F189" s="7">
        <v>12.537771753597999</v>
      </c>
      <c r="G189" s="21">
        <f>D189/(B189-C189)</f>
        <v>0.35093469280093237</v>
      </c>
      <c r="J189" s="18">
        <f>(D189+F189)/(B189-C189)</f>
        <v>0.61033999567330766</v>
      </c>
      <c r="K189" s="19" t="str">
        <f>_xlfn.XLOOKUP(A189,Sheet1!A:A,Sheet1!B:B)</f>
        <v>Con</v>
      </c>
      <c r="L189" s="19" t="str">
        <f>_xlfn.XLOOKUP(A189,Sheet2!A:A,Sheet2!B:B)</f>
        <v>Con</v>
      </c>
    </row>
    <row r="190" spans="1:12" x14ac:dyDescent="0.2">
      <c r="A190" s="8" t="s">
        <v>188</v>
      </c>
      <c r="B190" s="7">
        <v>30.929565386987999</v>
      </c>
      <c r="C190" s="7">
        <v>4.74755673585795</v>
      </c>
      <c r="D190" s="7">
        <v>5.0169326140093302</v>
      </c>
      <c r="E190" s="7">
        <v>8.2566236719754293</v>
      </c>
      <c r="F190" s="7">
        <v>9.3425021148096992</v>
      </c>
      <c r="G190" s="21">
        <f>D190/(B190-C190)</f>
        <v>0.19161756001454813</v>
      </c>
      <c r="J190" s="18">
        <f>(D190+F190)/(B190-C190)</f>
        <v>0.54844664212572769</v>
      </c>
      <c r="K190" s="19" t="str">
        <f>_xlfn.XLOOKUP(A190,Sheet1!A:A,Sheet1!B:B)</f>
        <v>SNP</v>
      </c>
      <c r="L190" s="19" t="str">
        <f>_xlfn.XLOOKUP(A190,Sheet2!A:A,Sheet2!B:B)</f>
        <v>Lab</v>
      </c>
    </row>
    <row r="191" spans="1:12" x14ac:dyDescent="0.2">
      <c r="A191" s="8" t="s">
        <v>189</v>
      </c>
      <c r="B191" s="7">
        <v>45.911133936650799</v>
      </c>
      <c r="C191" s="7">
        <v>10.512327893546001</v>
      </c>
      <c r="D191" s="7">
        <v>8.6589428726981996</v>
      </c>
      <c r="E191" s="7">
        <v>8.9703678095451398</v>
      </c>
      <c r="F191" s="7">
        <v>11.7311574043528</v>
      </c>
      <c r="G191" s="21">
        <f>D191/(B191-C191)</f>
        <v>0.24461115615465348</v>
      </c>
      <c r="J191" s="18">
        <f>(D191+F191)/(B191-C191)</f>
        <v>0.57601096071495073</v>
      </c>
      <c r="K191" s="19" t="str">
        <f>_xlfn.XLOOKUP(A191,Sheet1!A:A,Sheet1!B:B)</f>
        <v>SNP</v>
      </c>
      <c r="L191" s="19" t="str">
        <f>_xlfn.XLOOKUP(A191,Sheet2!A:A,Sheet2!B:B)</f>
        <v>Lab</v>
      </c>
    </row>
    <row r="192" spans="1:12" x14ac:dyDescent="0.2">
      <c r="A192" s="8" t="s">
        <v>190</v>
      </c>
      <c r="B192" s="7">
        <v>63.483766608775397</v>
      </c>
      <c r="C192" s="7">
        <v>18.793262488004299</v>
      </c>
      <c r="D192" s="7">
        <v>14.323640530969</v>
      </c>
      <c r="E192" s="7">
        <v>18.482909870344201</v>
      </c>
      <c r="F192" s="7">
        <v>11.035015179731399</v>
      </c>
      <c r="G192" s="21">
        <f>D192/(B192-C192)</f>
        <v>0.32050747273427393</v>
      </c>
      <c r="J192" s="18">
        <f>(D192+F192)/(B192-C192)</f>
        <v>0.56742827608682733</v>
      </c>
      <c r="K192" s="19" t="str">
        <f>_xlfn.XLOOKUP(A192,Sheet1!A:A,Sheet1!B:B)</f>
        <v>Con</v>
      </c>
      <c r="L192" s="19" t="str">
        <f>_xlfn.XLOOKUP(A192,Sheet2!A:A,Sheet2!B:B)</f>
        <v>Con</v>
      </c>
    </row>
    <row r="193" spans="1:12" x14ac:dyDescent="0.2">
      <c r="A193" s="8" t="s">
        <v>191</v>
      </c>
      <c r="B193" s="7">
        <v>49.839755892271</v>
      </c>
      <c r="C193" s="7">
        <v>12.0799452796628</v>
      </c>
      <c r="D193" s="7">
        <v>8.9387290978530594</v>
      </c>
      <c r="E193" s="7">
        <v>16.886849460677698</v>
      </c>
      <c r="F193" s="32">
        <v>11.6907745608284</v>
      </c>
      <c r="G193" s="21">
        <f>D193/(B193-C193)</f>
        <v>0.23672600452260667</v>
      </c>
      <c r="H193" s="29">
        <f>E193/(B193-C193)</f>
        <v>0.44721753596505304</v>
      </c>
      <c r="I193" s="29">
        <f>F193/(B193-C193)</f>
        <v>0.30960893000148654</v>
      </c>
      <c r="J193" s="18">
        <f>(D193+F193)/(B193-C193)</f>
        <v>0.5463349345240931</v>
      </c>
      <c r="K193" s="19" t="str">
        <f>_xlfn.XLOOKUP(A193,Sheet1!A:A,Sheet1!B:B)</f>
        <v>Con</v>
      </c>
      <c r="L193" s="19" t="str">
        <f>_xlfn.XLOOKUP(A193,Sheet2!A:A,Sheet2!B:B)</f>
        <v>Lab</v>
      </c>
    </row>
    <row r="194" spans="1:12" x14ac:dyDescent="0.2">
      <c r="A194" s="8" t="s">
        <v>192</v>
      </c>
      <c r="B194" s="7">
        <v>60.974631078011498</v>
      </c>
      <c r="C194" s="7">
        <v>18.038899358713</v>
      </c>
      <c r="D194" s="7">
        <v>16.424271021640202</v>
      </c>
      <c r="E194" s="7">
        <v>12.821140385999</v>
      </c>
      <c r="F194" s="7">
        <v>10.857586229659301</v>
      </c>
      <c r="G194" s="21">
        <f>D194/(B194-C194)</f>
        <v>0.38253152709769511</v>
      </c>
      <c r="J194" s="18">
        <f>(D194+F194)/(B194-C194)</f>
        <v>0.63541148965762273</v>
      </c>
      <c r="K194" s="19" t="str">
        <f>_xlfn.XLOOKUP(A194,Sheet1!A:A,Sheet1!B:B)</f>
        <v>Con</v>
      </c>
      <c r="L194" s="19" t="str">
        <f>_xlfn.XLOOKUP(A194,Sheet2!A:A,Sheet2!B:B)</f>
        <v>Con</v>
      </c>
    </row>
    <row r="195" spans="1:12" x14ac:dyDescent="0.2">
      <c r="A195" s="8" t="s">
        <v>193</v>
      </c>
      <c r="B195" s="7">
        <v>57.436380060843497</v>
      </c>
      <c r="C195" s="7">
        <v>13.498196202606399</v>
      </c>
      <c r="D195" s="7">
        <v>12.8645000141873</v>
      </c>
      <c r="E195" s="7">
        <v>17.428730463705602</v>
      </c>
      <c r="F195" s="32">
        <v>13.014456092294299</v>
      </c>
      <c r="G195" s="21">
        <f>D195/(B195-C195)</f>
        <v>0.29278633945575772</v>
      </c>
      <c r="H195" s="29">
        <f>E195/(B195-C195)</f>
        <v>0.39666478978598557</v>
      </c>
      <c r="I195" s="29">
        <f>F195/(B195-C195)</f>
        <v>0.29619922694766726</v>
      </c>
      <c r="J195" s="18">
        <f>(D195+F195)/(B195-C195)</f>
        <v>0.58898556640342492</v>
      </c>
      <c r="K195" s="19" t="str">
        <f>_xlfn.XLOOKUP(A195,Sheet1!A:A,Sheet1!B:B)</f>
        <v>Con</v>
      </c>
      <c r="L195" s="19" t="str">
        <f>_xlfn.XLOOKUP(A195,Sheet2!A:A,Sheet2!B:B)</f>
        <v>Lab</v>
      </c>
    </row>
    <row r="196" spans="1:12" x14ac:dyDescent="0.2">
      <c r="A196" s="8" t="s">
        <v>194</v>
      </c>
      <c r="B196" s="7">
        <v>55.6703328894707</v>
      </c>
      <c r="C196" s="7">
        <v>13.3254939131516</v>
      </c>
      <c r="D196" s="7">
        <v>14.8298749291029</v>
      </c>
      <c r="E196" s="7">
        <v>15.3827304344351</v>
      </c>
      <c r="F196" s="32">
        <v>11.6130234109865</v>
      </c>
      <c r="G196" s="21">
        <f>D196/(B196-C196)</f>
        <v>0.35021682187518416</v>
      </c>
      <c r="H196" s="29">
        <f>E196/(B196-C196)</f>
        <v>0.36327285228402284</v>
      </c>
      <c r="I196" s="29">
        <f>F196/(B196-C196)</f>
        <v>0.27424885043206709</v>
      </c>
      <c r="J196" s="18">
        <f>(D196+F196)/(B196-C196)</f>
        <v>0.62446567230725125</v>
      </c>
      <c r="K196" s="19" t="str">
        <f>_xlfn.XLOOKUP(A196,Sheet1!A:A,Sheet1!B:B)</f>
        <v>Con</v>
      </c>
      <c r="L196" s="19" t="str">
        <f>_xlfn.XLOOKUP(A196,Sheet2!A:A,Sheet2!B:B)</f>
        <v>LD</v>
      </c>
    </row>
    <row r="197" spans="1:12" x14ac:dyDescent="0.2">
      <c r="A197" s="8" t="s">
        <v>195</v>
      </c>
      <c r="B197" s="7">
        <v>58.335081385065997</v>
      </c>
      <c r="C197" s="7">
        <v>13.950037012800101</v>
      </c>
      <c r="D197" s="7">
        <v>13.8721297395339</v>
      </c>
      <c r="E197" s="7">
        <v>17.494543101011001</v>
      </c>
      <c r="F197" s="32">
        <v>12.4157631489306</v>
      </c>
      <c r="G197" s="21">
        <f>D197/(B197-C197)</f>
        <v>0.31254063019934558</v>
      </c>
      <c r="H197" s="29">
        <f>E197/(B197-C197)</f>
        <v>0.39415400724354144</v>
      </c>
      <c r="I197" s="29">
        <f>F197/(B197-C197)</f>
        <v>0.27972852848354074</v>
      </c>
      <c r="J197" s="18">
        <f>(D197+F197)/(B197-C197)</f>
        <v>0.59226915868288632</v>
      </c>
      <c r="K197" s="19" t="str">
        <f>_xlfn.XLOOKUP(A197,Sheet1!A:A,Sheet1!B:B)</f>
        <v>Con</v>
      </c>
      <c r="L197" s="19" t="str">
        <f>_xlfn.XLOOKUP(A197,Sheet2!A:A,Sheet2!B:B)</f>
        <v>LD</v>
      </c>
    </row>
    <row r="198" spans="1:12" x14ac:dyDescent="0.2">
      <c r="A198" s="8" t="s">
        <v>196</v>
      </c>
      <c r="B198" s="7">
        <v>25.797152500332199</v>
      </c>
      <c r="C198" s="7">
        <v>3.4618741951982401</v>
      </c>
      <c r="D198" s="7">
        <v>7.46297853011004</v>
      </c>
      <c r="E198" s="7">
        <v>4.6270654116955301</v>
      </c>
      <c r="F198" s="7">
        <v>7.7128257967851503</v>
      </c>
      <c r="G198" s="21">
        <f>D198/(B198-C198)</f>
        <v>0.33413411859724218</v>
      </c>
      <c r="J198" s="18">
        <f>(D198+F198)/(B198-C198)</f>
        <v>0.67945445405114557</v>
      </c>
      <c r="K198" s="19" t="str">
        <f>_xlfn.XLOOKUP(A198,Sheet1!A:A,Sheet1!B:B)</f>
        <v>SNP</v>
      </c>
      <c r="L198" s="19" t="str">
        <f>_xlfn.XLOOKUP(A198,Sheet2!A:A,Sheet2!B:B)</f>
        <v>Lab</v>
      </c>
    </row>
    <row r="199" spans="1:12" x14ac:dyDescent="0.2">
      <c r="A199" s="8" t="s">
        <v>197</v>
      </c>
      <c r="B199" s="7">
        <v>35.055698578128798</v>
      </c>
      <c r="C199" s="7">
        <v>5.9287032653577496</v>
      </c>
      <c r="D199" s="7">
        <v>10.309001133919899</v>
      </c>
      <c r="E199" s="7">
        <v>4.3823486279645003</v>
      </c>
      <c r="F199" s="7">
        <v>9.2033588127664707</v>
      </c>
      <c r="G199" s="21">
        <f>D199/(B199-C199)</f>
        <v>0.35393287303478932</v>
      </c>
      <c r="J199" s="18">
        <f>(D199+F199)/(B199-C199)</f>
        <v>0.66990637850416945</v>
      </c>
      <c r="K199" s="19" t="str">
        <f>_xlfn.XLOOKUP(A199,Sheet1!A:A,Sheet1!B:B)</f>
        <v>SNP</v>
      </c>
      <c r="L199" s="19" t="str">
        <f>_xlfn.XLOOKUP(A199,Sheet2!A:A,Sheet2!B:B)</f>
        <v>Lab</v>
      </c>
    </row>
    <row r="200" spans="1:12" x14ac:dyDescent="0.2">
      <c r="A200" s="8" t="s">
        <v>199</v>
      </c>
      <c r="B200" s="7">
        <v>32.845336220802302</v>
      </c>
      <c r="C200" s="7">
        <v>4.6530372007296803</v>
      </c>
      <c r="D200" s="7">
        <v>9.5394435608941599</v>
      </c>
      <c r="E200" s="7">
        <v>6.4402431095647401</v>
      </c>
      <c r="F200" s="7">
        <v>9.4159708408220002</v>
      </c>
      <c r="G200" s="21">
        <f>D200/(B200-C200)</f>
        <v>0.33837054417244145</v>
      </c>
      <c r="J200" s="18">
        <f>(D200+F200)/(B200-C200)</f>
        <v>0.67236142707695123</v>
      </c>
      <c r="K200" s="19" t="str">
        <f>_xlfn.XLOOKUP(A200,Sheet1!A:A,Sheet1!B:B)</f>
        <v>Lab</v>
      </c>
      <c r="L200" s="19" t="str">
        <f>_xlfn.XLOOKUP(A200,Sheet2!A:A,Sheet2!B:B)</f>
        <v>Lab</v>
      </c>
    </row>
    <row r="201" spans="1:12" x14ac:dyDescent="0.2">
      <c r="A201" s="8" t="s">
        <v>198</v>
      </c>
      <c r="B201" s="7">
        <v>36.365215981163701</v>
      </c>
      <c r="C201" s="7">
        <v>6.2419834086131001</v>
      </c>
      <c r="D201" s="7">
        <v>8.8838841486403393</v>
      </c>
      <c r="E201" s="7">
        <v>6.7001827941554399</v>
      </c>
      <c r="F201" s="7">
        <v>10.235645418633201</v>
      </c>
      <c r="G201" s="21">
        <f>D201/(B201-C201)</f>
        <v>0.29491802140569939</v>
      </c>
      <c r="J201" s="18">
        <f>(D201+F201)/(B201-C201)</f>
        <v>0.63471041898391611</v>
      </c>
      <c r="K201" s="19" t="str">
        <f>_xlfn.XLOOKUP(A201,Sheet1!A:A,Sheet1!B:B)</f>
        <v>SNP</v>
      </c>
      <c r="L201" s="19" t="str">
        <f>_xlfn.XLOOKUP(A201,Sheet2!A:A,Sheet2!B:B)</f>
        <v>Lab</v>
      </c>
    </row>
    <row r="202" spans="1:12" x14ac:dyDescent="0.2">
      <c r="A202" s="8" t="s">
        <v>200</v>
      </c>
      <c r="B202" s="7">
        <v>37.081135955585701</v>
      </c>
      <c r="C202" s="7">
        <v>4.3119363267867703</v>
      </c>
      <c r="D202" s="7">
        <v>13.0786876121168</v>
      </c>
      <c r="E202" s="7">
        <v>5.74940790158933</v>
      </c>
      <c r="F202" s="7">
        <v>9.3024591373514607</v>
      </c>
      <c r="G202" s="21">
        <f>D202/(B202-C202)</f>
        <v>0.39911525945915105</v>
      </c>
      <c r="J202" s="18">
        <f>(D202+F202)/(B202-C202)</f>
        <v>0.6829933902260702</v>
      </c>
      <c r="K202" s="19" t="str">
        <f>_xlfn.XLOOKUP(A202,Sheet1!A:A,Sheet1!B:B)</f>
        <v>LD</v>
      </c>
      <c r="L202" s="19" t="str">
        <f>_xlfn.XLOOKUP(A202,Sheet2!A:A,Sheet2!B:B)</f>
        <v>LD</v>
      </c>
    </row>
    <row r="203" spans="1:12" x14ac:dyDescent="0.2">
      <c r="A203" s="8" t="s">
        <v>201</v>
      </c>
      <c r="B203" s="7">
        <v>41.660070119866504</v>
      </c>
      <c r="C203" s="7">
        <v>12.0690380230445</v>
      </c>
      <c r="D203" s="7">
        <v>11.908688066243901</v>
      </c>
      <c r="E203" s="7">
        <v>7.6748551788449202</v>
      </c>
      <c r="F203" s="7">
        <v>9.4837322411803999</v>
      </c>
      <c r="G203" s="21">
        <f>D203/(B203-C203)</f>
        <v>0.40244247065389993</v>
      </c>
      <c r="J203" s="18">
        <f>(D203+F203)/(B203-C203)</f>
        <v>0.72293592996108402</v>
      </c>
      <c r="K203" s="19" t="str">
        <f>_xlfn.XLOOKUP(A203,Sheet1!A:A,Sheet1!B:B)</f>
        <v>Lab</v>
      </c>
      <c r="L203" s="19" t="str">
        <f>_xlfn.XLOOKUP(A203,Sheet2!A:A,Sheet2!B:B)</f>
        <v>Lab</v>
      </c>
    </row>
    <row r="204" spans="1:12" x14ac:dyDescent="0.2">
      <c r="A204" s="8" t="s">
        <v>202</v>
      </c>
      <c r="B204" s="7">
        <v>40.150005385589303</v>
      </c>
      <c r="C204" s="7">
        <v>6.0897951409180404</v>
      </c>
      <c r="D204" s="7">
        <v>9.4289391398890707</v>
      </c>
      <c r="E204" s="7">
        <v>14.182283110237099</v>
      </c>
      <c r="F204" s="7">
        <v>10.076815982546799</v>
      </c>
      <c r="G204" s="21">
        <f>D204/(B204-C204)</f>
        <v>0.27683150139580343</v>
      </c>
      <c r="J204" s="18">
        <f>(D204+F204)/(B204-C204)</f>
        <v>0.57268451904190931</v>
      </c>
      <c r="K204" s="19" t="str">
        <f>_xlfn.XLOOKUP(A204,Sheet1!A:A,Sheet1!B:B)</f>
        <v>Lab</v>
      </c>
      <c r="L204" s="19" t="str">
        <f>_xlfn.XLOOKUP(A204,Sheet2!A:A,Sheet2!B:B)</f>
        <v>Lab</v>
      </c>
    </row>
    <row r="205" spans="1:12" x14ac:dyDescent="0.2">
      <c r="A205" s="8" t="s">
        <v>203</v>
      </c>
      <c r="B205" s="7">
        <v>50.378385637764602</v>
      </c>
      <c r="C205" s="7">
        <v>15.02173156239</v>
      </c>
      <c r="D205" s="7">
        <v>11.517543187886</v>
      </c>
      <c r="E205" s="7">
        <v>13.765541401973501</v>
      </c>
      <c r="F205" s="32">
        <v>9.7655571769081693</v>
      </c>
      <c r="G205" s="21">
        <f>D205/(B205-C205)</f>
        <v>0.32575319947788278</v>
      </c>
      <c r="H205" s="29">
        <f>E205/(B205-C205)</f>
        <v>0.3893338258939214</v>
      </c>
      <c r="I205" s="29">
        <f>F205/(B205-C205)</f>
        <v>0.27620139496485158</v>
      </c>
      <c r="J205" s="18">
        <f>(D205+F205)/(B205-C205)</f>
        <v>0.60195459444273436</v>
      </c>
      <c r="K205" s="19" t="str">
        <f>_xlfn.XLOOKUP(A205,Sheet1!A:A,Sheet1!B:B)</f>
        <v>Con</v>
      </c>
      <c r="L205" s="19" t="str">
        <f>_xlfn.XLOOKUP(A205,Sheet2!A:A,Sheet2!B:B)</f>
        <v>Lab</v>
      </c>
    </row>
    <row r="206" spans="1:12" x14ac:dyDescent="0.2">
      <c r="A206" s="8" t="s">
        <v>204</v>
      </c>
      <c r="B206" s="7">
        <v>60.091028475764197</v>
      </c>
      <c r="C206" s="7">
        <v>14.5703978819423</v>
      </c>
      <c r="D206" s="7">
        <v>14.4807695431304</v>
      </c>
      <c r="E206" s="7">
        <v>17.797422215790998</v>
      </c>
      <c r="F206" s="32">
        <v>12.6737065001058</v>
      </c>
      <c r="G206" s="21">
        <f>D206/(B206-C206)</f>
        <v>0.31811443194496836</v>
      </c>
      <c r="H206" s="29">
        <f>E206/(B206-C206)</f>
        <v>0.39097486092836509</v>
      </c>
      <c r="I206" s="29">
        <f>F206/(B206-C206)</f>
        <v>0.27841676037383117</v>
      </c>
      <c r="J206" s="18">
        <f>(D206+F206)/(B206-C206)</f>
        <v>0.59653119231879959</v>
      </c>
      <c r="K206" s="19" t="str">
        <f>_xlfn.XLOOKUP(A206,Sheet1!A:A,Sheet1!B:B)</f>
        <v>Con</v>
      </c>
      <c r="L206" s="19" t="str">
        <f>_xlfn.XLOOKUP(A206,Sheet2!A:A,Sheet2!B:B)</f>
        <v>LD</v>
      </c>
    </row>
    <row r="207" spans="1:12" x14ac:dyDescent="0.2">
      <c r="A207" s="8" t="s">
        <v>205</v>
      </c>
      <c r="B207" s="7">
        <v>44.298705811483501</v>
      </c>
      <c r="C207" s="7">
        <v>12.584532009302499</v>
      </c>
      <c r="D207" s="7">
        <v>11.8321800188899</v>
      </c>
      <c r="E207" s="7">
        <v>9.6046006963713406</v>
      </c>
      <c r="F207" s="7">
        <v>9.8094603444984401</v>
      </c>
      <c r="G207" s="21">
        <f>D207/(B207-C207)</f>
        <v>0.37308807389067772</v>
      </c>
      <c r="J207" s="18">
        <f>(D207+F207)/(B207-C207)</f>
        <v>0.68239647352566479</v>
      </c>
      <c r="K207" s="19" t="str">
        <f>_xlfn.XLOOKUP(A207,Sheet1!A:A,Sheet1!B:B)</f>
        <v>Lab</v>
      </c>
      <c r="L207" s="19" t="str">
        <f>_xlfn.XLOOKUP(A207,Sheet2!A:A,Sheet2!B:B)</f>
        <v>Lab</v>
      </c>
    </row>
    <row r="208" spans="1:12" x14ac:dyDescent="0.2">
      <c r="A208" s="8" t="s">
        <v>206</v>
      </c>
      <c r="B208" s="7">
        <v>63.547987529758998</v>
      </c>
      <c r="C208" s="7">
        <v>22.4592747123306</v>
      </c>
      <c r="D208" s="7">
        <v>11.7583613979597</v>
      </c>
      <c r="E208" s="7">
        <v>16.409999366609501</v>
      </c>
      <c r="F208" s="7">
        <v>12.307976719902999</v>
      </c>
      <c r="G208" s="21">
        <f>D208/(B208-C208)</f>
        <v>0.28617010832649425</v>
      </c>
      <c r="J208" s="18">
        <f>(D208+F208)/(B208-C208)</f>
        <v>0.58571652572320532</v>
      </c>
      <c r="K208" s="19" t="str">
        <f>_xlfn.XLOOKUP(A208,Sheet1!A:A,Sheet1!B:B)</f>
        <v>Con</v>
      </c>
      <c r="L208" s="19" t="str">
        <f>_xlfn.XLOOKUP(A208,Sheet2!A:A,Sheet2!B:B)</f>
        <v>Con</v>
      </c>
    </row>
    <row r="209" spans="1:12" x14ac:dyDescent="0.2">
      <c r="A209" s="8" t="s">
        <v>207</v>
      </c>
      <c r="B209" s="7">
        <v>59.406838057083597</v>
      </c>
      <c r="C209" s="7">
        <v>17.264421783420499</v>
      </c>
      <c r="D209" s="7">
        <v>16.401458666941998</v>
      </c>
      <c r="E209" s="7">
        <v>15.1949372714574</v>
      </c>
      <c r="F209" s="32">
        <v>9.9855242308369796</v>
      </c>
      <c r="G209" s="21">
        <f>D209/(B209-C209)</f>
        <v>0.38919122625610075</v>
      </c>
      <c r="H209" s="29">
        <f>E209/(B209-C209)</f>
        <v>0.36056160550417882</v>
      </c>
      <c r="I209" s="29">
        <f>F209/(B209-C209)</f>
        <v>0.23694712154123521</v>
      </c>
      <c r="J209" s="18">
        <f>(D209+F209)/(B209-C209)</f>
        <v>0.6261383477973359</v>
      </c>
      <c r="K209" s="19" t="str">
        <f>_xlfn.XLOOKUP(A209,Sheet1!A:A,Sheet1!B:B)</f>
        <v>Con</v>
      </c>
      <c r="L209" s="19" t="str">
        <f>_xlfn.XLOOKUP(A209,Sheet2!A:A,Sheet2!B:B)</f>
        <v>LD</v>
      </c>
    </row>
    <row r="210" spans="1:12" x14ac:dyDescent="0.2">
      <c r="A210" s="8" t="s">
        <v>208</v>
      </c>
      <c r="B210" s="7">
        <v>56.689072730567901</v>
      </c>
      <c r="C210" s="7">
        <v>12.110546298109201</v>
      </c>
      <c r="D210" s="7">
        <v>10.139321713390901</v>
      </c>
      <c r="E210" s="7">
        <v>21.204556422615799</v>
      </c>
      <c r="F210" s="32">
        <v>12.7096943029581</v>
      </c>
      <c r="G210" s="21">
        <f>D210/(B210-C210)</f>
        <v>0.22744856155694315</v>
      </c>
      <c r="H210" s="29">
        <f>E210/(B210-C210)</f>
        <v>0.47566750450450623</v>
      </c>
      <c r="I210" s="29">
        <f>F210/(B210-C210)</f>
        <v>0.2851079952634743</v>
      </c>
      <c r="J210" s="18">
        <f>(D210+F210)/(B210-C210)</f>
        <v>0.51255655682041745</v>
      </c>
      <c r="K210" s="19" t="str">
        <f>_xlfn.XLOOKUP(A210,Sheet1!A:A,Sheet1!B:B)</f>
        <v>Con</v>
      </c>
      <c r="L210" s="19" t="str">
        <f>_xlfn.XLOOKUP(A210,Sheet2!A:A,Sheet2!B:B)</f>
        <v>Lab</v>
      </c>
    </row>
    <row r="211" spans="1:12" x14ac:dyDescent="0.2">
      <c r="A211" s="8" t="s">
        <v>209</v>
      </c>
      <c r="B211" s="7">
        <v>34.419358796369998</v>
      </c>
      <c r="C211" s="7">
        <v>8.3248614756267703</v>
      </c>
      <c r="D211" s="7">
        <v>9.1783767595777501</v>
      </c>
      <c r="E211" s="7">
        <v>8.5542393471659199</v>
      </c>
      <c r="F211" s="7">
        <v>8.0621879902137898</v>
      </c>
      <c r="G211" s="21">
        <f>D211/(B211-C211)</f>
        <v>0.35173610155278245</v>
      </c>
      <c r="J211" s="18">
        <f>(D211+F211)/(B211-C211)</f>
        <v>0.66069733162043098</v>
      </c>
      <c r="K211" s="19" t="str">
        <f>_xlfn.XLOOKUP(A211,Sheet1!A:A,Sheet1!B:B)</f>
        <v>Lab</v>
      </c>
      <c r="L211" s="19" t="str">
        <f>_xlfn.XLOOKUP(A211,Sheet2!A:A,Sheet2!B:B)</f>
        <v>Lab</v>
      </c>
    </row>
    <row r="212" spans="1:12" x14ac:dyDescent="0.2">
      <c r="A212" s="8" t="s">
        <v>210</v>
      </c>
      <c r="B212" s="7">
        <v>57.877128034230097</v>
      </c>
      <c r="C212" s="7">
        <v>16.8930036917683</v>
      </c>
      <c r="D212" s="7">
        <v>18.323068459115799</v>
      </c>
      <c r="E212" s="7">
        <v>13.344262342933501</v>
      </c>
      <c r="F212" s="32">
        <v>8.9152706935310704</v>
      </c>
      <c r="G212" s="21">
        <f>D212/(B212-C212)</f>
        <v>0.44707722204844319</v>
      </c>
      <c r="H212" s="29">
        <f>E212/(B212-C212)</f>
        <v>0.32559588760343755</v>
      </c>
      <c r="I212" s="29">
        <f>F212/(B212-C212)</f>
        <v>0.21752985665950564</v>
      </c>
      <c r="J212" s="18">
        <f>(D212+F212)/(B212-C212)</f>
        <v>0.66460707870794888</v>
      </c>
      <c r="K212" s="19" t="str">
        <f>_xlfn.XLOOKUP(A212,Sheet1!A:A,Sheet1!B:B)</f>
        <v>Con</v>
      </c>
      <c r="L212" s="19" t="str">
        <f>_xlfn.XLOOKUP(A212,Sheet2!A:A,Sheet2!B:B)</f>
        <v>LD</v>
      </c>
    </row>
    <row r="213" spans="1:12" x14ac:dyDescent="0.2">
      <c r="A213" s="8" t="s">
        <v>211</v>
      </c>
      <c r="B213" s="7">
        <v>47.584479629640398</v>
      </c>
      <c r="C213" s="7">
        <v>8.8317379053081808</v>
      </c>
      <c r="D213" s="7">
        <v>14.5061701177255</v>
      </c>
      <c r="E213" s="7">
        <v>13.253267148253901</v>
      </c>
      <c r="F213" s="7">
        <v>10.6278033360809</v>
      </c>
      <c r="G213" s="21">
        <f>D213/(B213-C213)</f>
        <v>0.37432629208315632</v>
      </c>
      <c r="J213" s="18">
        <f>(D213+F213)/(B213-C213)</f>
        <v>0.64857278054278111</v>
      </c>
      <c r="K213" s="19" t="str">
        <f>_xlfn.XLOOKUP(A213,Sheet1!A:A,Sheet1!B:B)</f>
        <v>Lab</v>
      </c>
      <c r="L213" s="19" t="str">
        <f>_xlfn.XLOOKUP(A213,Sheet2!A:A,Sheet2!B:B)</f>
        <v>Lab</v>
      </c>
    </row>
    <row r="214" spans="1:12" x14ac:dyDescent="0.2">
      <c r="A214" s="8" t="s">
        <v>212</v>
      </c>
      <c r="B214" s="7">
        <v>60.475780479578702</v>
      </c>
      <c r="C214" s="7">
        <v>13.951205999548</v>
      </c>
      <c r="D214" s="7">
        <v>13.905038568811101</v>
      </c>
      <c r="E214" s="7">
        <v>17.225972807645299</v>
      </c>
      <c r="F214" s="7">
        <v>13.734650804213601</v>
      </c>
      <c r="G214" s="21">
        <f>D214/(B214-C214)</f>
        <v>0.29887513694035883</v>
      </c>
      <c r="J214" s="18">
        <f>(D214+F214)/(B214-C214)</f>
        <v>0.59408795635279199</v>
      </c>
      <c r="K214" s="19" t="str">
        <f>_xlfn.XLOOKUP(A214,Sheet1!A:A,Sheet1!B:B)</f>
        <v>Con</v>
      </c>
      <c r="L214" s="19" t="str">
        <f>_xlfn.XLOOKUP(A214,Sheet2!A:A,Sheet2!B:B)</f>
        <v>Con</v>
      </c>
    </row>
    <row r="215" spans="1:12" x14ac:dyDescent="0.2">
      <c r="A215" s="8" t="s">
        <v>213</v>
      </c>
      <c r="B215" s="7">
        <v>31.884791167391</v>
      </c>
      <c r="C215" s="7">
        <v>4.5037266964067202</v>
      </c>
      <c r="D215" s="7">
        <v>4.4063344069404504</v>
      </c>
      <c r="E215" s="7">
        <v>9.4156695373282808</v>
      </c>
      <c r="F215" s="7">
        <v>10.344735325388299</v>
      </c>
      <c r="G215" s="21">
        <f>D215/(B215-C215)</f>
        <v>0.16092633694390676</v>
      </c>
      <c r="J215" s="18">
        <f>(D215+F215)/(B215-C215)</f>
        <v>0.53873251523732624</v>
      </c>
      <c r="K215" s="19" t="str">
        <f>_xlfn.XLOOKUP(A215,Sheet1!A:A,Sheet1!B:B)</f>
        <v>SNP</v>
      </c>
      <c r="L215" s="19" t="str">
        <f>_xlfn.XLOOKUP(A215,Sheet2!A:A,Sheet2!B:B)</f>
        <v>Lab</v>
      </c>
    </row>
    <row r="216" spans="1:12" x14ac:dyDescent="0.2">
      <c r="A216" s="8" t="s">
        <v>214</v>
      </c>
      <c r="B216" s="7">
        <v>61.557404647663397</v>
      </c>
      <c r="C216" s="7">
        <v>15.3271978031757</v>
      </c>
      <c r="D216" s="7">
        <v>11.8442046340038</v>
      </c>
      <c r="E216" s="7">
        <v>20.233203350680199</v>
      </c>
      <c r="F216" s="7">
        <v>13.420636697252901</v>
      </c>
      <c r="G216" s="21">
        <f>D216/(B216-C216)</f>
        <v>0.25620055462538027</v>
      </c>
      <c r="J216" s="18">
        <f>(D216+F216)/(B216-C216)</f>
        <v>0.54650072010805162</v>
      </c>
      <c r="K216" s="19" t="str">
        <f>_xlfn.XLOOKUP(A216,Sheet1!A:A,Sheet1!B:B)</f>
        <v>Con</v>
      </c>
      <c r="L216" s="19" t="str">
        <f>_xlfn.XLOOKUP(A216,Sheet2!A:A,Sheet2!B:B)</f>
        <v>Con</v>
      </c>
    </row>
    <row r="217" spans="1:12" x14ac:dyDescent="0.2">
      <c r="A217" s="8" t="s">
        <v>215</v>
      </c>
      <c r="B217" s="7">
        <v>64.486721108135399</v>
      </c>
      <c r="C217" s="7">
        <v>18.353483806475101</v>
      </c>
      <c r="D217" s="7">
        <v>18.162091190240002</v>
      </c>
      <c r="E217" s="7">
        <v>15.8461475233182</v>
      </c>
      <c r="F217" s="7">
        <v>11.4513833010362</v>
      </c>
      <c r="G217" s="21">
        <f>D217/(B217-C217)</f>
        <v>0.39368776727026616</v>
      </c>
      <c r="J217" s="18">
        <f>(D217+F217)/(B217-C217)</f>
        <v>0.6419119104440224</v>
      </c>
      <c r="K217" s="19" t="str">
        <f>_xlfn.XLOOKUP(A217,Sheet1!A:A,Sheet1!B:B)</f>
        <v>Con</v>
      </c>
      <c r="L217" s="19" t="str">
        <f>_xlfn.XLOOKUP(A217,Sheet2!A:A,Sheet2!B:B)</f>
        <v>Con</v>
      </c>
    </row>
    <row r="218" spans="1:12" x14ac:dyDescent="0.2">
      <c r="A218" s="8" t="s">
        <v>216</v>
      </c>
      <c r="B218" s="7">
        <v>62.246020654503504</v>
      </c>
      <c r="C218" s="7">
        <v>16.609409059952</v>
      </c>
      <c r="D218" s="7">
        <v>12.878135448520201</v>
      </c>
      <c r="E218" s="7">
        <v>19.667907076225799</v>
      </c>
      <c r="F218" s="7">
        <v>12.4193869394368</v>
      </c>
      <c r="G218" s="21">
        <f>D218/(B218-C218)</f>
        <v>0.28218868576250095</v>
      </c>
      <c r="J218" s="18">
        <f>(D218+F218)/(B218-C218)</f>
        <v>0.55432516797494324</v>
      </c>
      <c r="K218" s="19" t="str">
        <f>_xlfn.XLOOKUP(A218,Sheet1!A:A,Sheet1!B:B)</f>
        <v>Con</v>
      </c>
      <c r="L218" s="19" t="str">
        <f>_xlfn.XLOOKUP(A218,Sheet2!A:A,Sheet2!B:B)</f>
        <v>Con</v>
      </c>
    </row>
    <row r="219" spans="1:12" x14ac:dyDescent="0.2">
      <c r="A219" s="8" t="s">
        <v>217</v>
      </c>
      <c r="B219" s="7">
        <v>43.394969102904497</v>
      </c>
      <c r="C219" s="7">
        <v>11.9845136401291</v>
      </c>
      <c r="D219" s="7">
        <v>8.7614850836621798</v>
      </c>
      <c r="E219" s="7">
        <v>10.6221381386963</v>
      </c>
      <c r="F219" s="7">
        <v>11.244958819620701</v>
      </c>
      <c r="G219" s="21">
        <f>D219/(B219-C219)</f>
        <v>0.27893530846903625</v>
      </c>
      <c r="J219" s="18">
        <f>(D219+F219)/(B219-C219)</f>
        <v>0.63693581033845759</v>
      </c>
      <c r="K219" s="19" t="str">
        <f>_xlfn.XLOOKUP(A219,Sheet1!A:A,Sheet1!B:B)</f>
        <v>Lab</v>
      </c>
      <c r="L219" s="19" t="str">
        <f>_xlfn.XLOOKUP(A219,Sheet2!A:A,Sheet2!B:B)</f>
        <v>Lab</v>
      </c>
    </row>
    <row r="220" spans="1:12" x14ac:dyDescent="0.2">
      <c r="A220" s="8" t="s">
        <v>218</v>
      </c>
      <c r="B220" s="7">
        <v>56.814374090839301</v>
      </c>
      <c r="C220" s="7">
        <v>12.767209009873101</v>
      </c>
      <c r="D220" s="7">
        <v>13.213074609376299</v>
      </c>
      <c r="E220" s="7">
        <v>18.408714458584299</v>
      </c>
      <c r="F220" s="32">
        <v>12.1469819404722</v>
      </c>
      <c r="G220" s="21">
        <f>D220/(B220-C220)</f>
        <v>0.29997559627477532</v>
      </c>
      <c r="H220" s="29">
        <f>E220/(B220-C220)</f>
        <v>0.41793187881095056</v>
      </c>
      <c r="I220" s="29">
        <f>F220/(B220-C220)</f>
        <v>0.27577216191198628</v>
      </c>
      <c r="J220" s="18">
        <f>(D220+F220)/(B220-C220)</f>
        <v>0.5757477581867616</v>
      </c>
      <c r="K220" s="19" t="str">
        <f>_xlfn.XLOOKUP(A220,Sheet1!A:A,Sheet1!B:B)</f>
        <v>Con</v>
      </c>
      <c r="L220" s="19" t="str">
        <f>_xlfn.XLOOKUP(A220,Sheet2!A:A,Sheet2!B:B)</f>
        <v>Lab</v>
      </c>
    </row>
    <row r="221" spans="1:12" x14ac:dyDescent="0.2">
      <c r="A221" s="8" t="s">
        <v>219</v>
      </c>
      <c r="B221" s="7">
        <v>54.445142530807502</v>
      </c>
      <c r="C221" s="7">
        <v>20.0566070282119</v>
      </c>
      <c r="D221" s="7">
        <v>14.4187547575926</v>
      </c>
      <c r="E221" s="7">
        <v>9.6575308787857104</v>
      </c>
      <c r="F221" s="32">
        <v>9.9645866795476294</v>
      </c>
      <c r="G221" s="21">
        <f>D221/(B221-C221)</f>
        <v>0.41928958435884223</v>
      </c>
      <c r="H221" s="29">
        <f>E221/(B221-C221)</f>
        <v>0.28083577092303835</v>
      </c>
      <c r="I221" s="29">
        <f>F221/(B221-C221)</f>
        <v>0.28976478741863015</v>
      </c>
      <c r="J221" s="18">
        <f>(D221+F221)/(B221-C221)</f>
        <v>0.70905437177747244</v>
      </c>
      <c r="K221" s="19" t="str">
        <f>_xlfn.XLOOKUP(A221,Sheet1!A:A,Sheet1!B:B)</f>
        <v>Con</v>
      </c>
      <c r="L221" s="19" t="str">
        <f>_xlfn.XLOOKUP(A221,Sheet2!A:A,Sheet2!B:B)</f>
        <v>Lab</v>
      </c>
    </row>
    <row r="222" spans="1:12" x14ac:dyDescent="0.2">
      <c r="A222" s="8" t="s">
        <v>220</v>
      </c>
      <c r="B222" s="7">
        <v>56.087200352312699</v>
      </c>
      <c r="C222" s="7">
        <v>13.517409692787901</v>
      </c>
      <c r="D222" s="7">
        <v>10.618182538109201</v>
      </c>
      <c r="E222" s="7">
        <v>18.9103244269862</v>
      </c>
      <c r="F222" s="32">
        <v>12.3945955980722</v>
      </c>
      <c r="G222" s="21">
        <f>D222/(B222-C222)</f>
        <v>0.24942999186991374</v>
      </c>
      <c r="H222" s="29">
        <f>E222/(B222-C222)</f>
        <v>0.44421934273137187</v>
      </c>
      <c r="I222" s="29">
        <f>F222/(B222-C222)</f>
        <v>0.29115942094253561</v>
      </c>
      <c r="J222" s="18">
        <f>(D222+F222)/(B222-C222)</f>
        <v>0.54058941281244943</v>
      </c>
      <c r="K222" s="19" t="str">
        <f>_xlfn.XLOOKUP(A222,Sheet1!A:A,Sheet1!B:B)</f>
        <v>Con</v>
      </c>
      <c r="L222" s="19" t="str">
        <f>_xlfn.XLOOKUP(A222,Sheet2!A:A,Sheet2!B:B)</f>
        <v>Lab</v>
      </c>
    </row>
    <row r="223" spans="1:12" x14ac:dyDescent="0.2">
      <c r="A223" s="8" t="s">
        <v>221</v>
      </c>
      <c r="B223" s="7">
        <v>63.396670494778903</v>
      </c>
      <c r="C223" s="7">
        <v>16.097072267918598</v>
      </c>
      <c r="D223" s="7">
        <v>12.6541910167919</v>
      </c>
      <c r="E223" s="7">
        <v>21.0244733181577</v>
      </c>
      <c r="F223" s="32">
        <v>13.154712878801</v>
      </c>
      <c r="G223" s="21">
        <f>D223/(B223-C223)</f>
        <v>0.26753273793361504</v>
      </c>
      <c r="H223" s="29">
        <f>E223/(B223-C223)</f>
        <v>0.44449581193732862</v>
      </c>
      <c r="I223" s="29">
        <f>F223/(B223-C223)</f>
        <v>0.27811468536599016</v>
      </c>
      <c r="J223" s="18">
        <f>(D223+F223)/(B223-C223)</f>
        <v>0.54564742329960514</v>
      </c>
      <c r="K223" s="19" t="str">
        <f>_xlfn.XLOOKUP(A223,Sheet1!A:A,Sheet1!B:B)</f>
        <v>Con</v>
      </c>
      <c r="L223" s="19" t="str">
        <f>_xlfn.XLOOKUP(A223,Sheet2!A:A,Sheet2!B:B)</f>
        <v>Lab</v>
      </c>
    </row>
    <row r="224" spans="1:12" x14ac:dyDescent="0.2">
      <c r="A224" s="8" t="s">
        <v>222</v>
      </c>
      <c r="B224" s="7">
        <v>56.3160156974972</v>
      </c>
      <c r="C224" s="7">
        <v>12.941359467704601</v>
      </c>
      <c r="D224" s="7">
        <v>15.0684434437786</v>
      </c>
      <c r="E224" s="7">
        <v>16.348744758191302</v>
      </c>
      <c r="F224" s="32">
        <v>11.5289321992514</v>
      </c>
      <c r="G224" s="21">
        <f>D224/(B224-C224)</f>
        <v>0.34740202582697566</v>
      </c>
      <c r="H224" s="29">
        <f>E224/(B224-C224)</f>
        <v>0.37691929295250293</v>
      </c>
      <c r="I224" s="29">
        <f>F224/(B224-C224)</f>
        <v>0.26579881436230413</v>
      </c>
      <c r="J224" s="18">
        <f>(D224+F224)/(B224-C224)</f>
        <v>0.61320084018927978</v>
      </c>
      <c r="K224" s="19" t="str">
        <f>_xlfn.XLOOKUP(A224,Sheet1!A:A,Sheet1!B:B)</f>
        <v>Con</v>
      </c>
      <c r="L224" s="19" t="str">
        <f>_xlfn.XLOOKUP(A224,Sheet2!A:A,Sheet2!B:B)</f>
        <v>LD</v>
      </c>
    </row>
    <row r="225" spans="1:12" x14ac:dyDescent="0.2">
      <c r="A225" s="8" t="s">
        <v>223</v>
      </c>
      <c r="B225" s="7">
        <v>62.708316227723003</v>
      </c>
      <c r="C225" s="7">
        <v>15.435480903435</v>
      </c>
      <c r="D225" s="7">
        <v>11.795245996994399</v>
      </c>
      <c r="E225" s="7">
        <v>20.882670388177001</v>
      </c>
      <c r="F225" s="7">
        <v>13.4772217321954</v>
      </c>
      <c r="G225" s="21">
        <f>D225/(B225-C225)</f>
        <v>0.2495142488509505</v>
      </c>
      <c r="J225" s="18">
        <f>(D225+F225)/(B225-C225)</f>
        <v>0.53460867231302334</v>
      </c>
      <c r="K225" s="19" t="str">
        <f>_xlfn.XLOOKUP(A225,Sheet1!A:A,Sheet1!B:B)</f>
        <v>Con</v>
      </c>
      <c r="L225" s="19" t="str">
        <f>_xlfn.XLOOKUP(A225,Sheet2!A:A,Sheet2!B:B)</f>
        <v>Con</v>
      </c>
    </row>
    <row r="226" spans="1:12" x14ac:dyDescent="0.2">
      <c r="A226" s="8" t="s">
        <v>224</v>
      </c>
      <c r="B226" s="7">
        <v>63.6338410988524</v>
      </c>
      <c r="C226" s="7">
        <v>15.691896800798499</v>
      </c>
      <c r="D226" s="7">
        <v>11.581220208451899</v>
      </c>
      <c r="E226" s="7">
        <v>22.2176193863361</v>
      </c>
      <c r="F226" s="7">
        <v>13.2548014868962</v>
      </c>
      <c r="G226" s="21">
        <f>D226/(B226-C226)</f>
        <v>0.24156759551618801</v>
      </c>
      <c r="J226" s="18">
        <f>(D226+F226)/(B226-C226)</f>
        <v>0.5180436892784982</v>
      </c>
      <c r="K226" s="19" t="str">
        <f>_xlfn.XLOOKUP(A226,Sheet1!A:A,Sheet1!B:B)</f>
        <v>Con</v>
      </c>
      <c r="L226" s="19" t="str">
        <f>_xlfn.XLOOKUP(A226,Sheet2!A:A,Sheet2!B:B)</f>
        <v>Con</v>
      </c>
    </row>
    <row r="227" spans="1:12" x14ac:dyDescent="0.2">
      <c r="A227" s="8" t="s">
        <v>225</v>
      </c>
      <c r="B227" s="7">
        <v>34.260906407650502</v>
      </c>
      <c r="C227" s="7">
        <v>5.7440924680988097</v>
      </c>
      <c r="D227" s="7">
        <v>7.5181030392618204</v>
      </c>
      <c r="E227" s="7">
        <v>12.257598939521699</v>
      </c>
      <c r="F227" s="7">
        <v>8.4788377894508002</v>
      </c>
      <c r="G227" s="21">
        <f>D227/(B227-C227)</f>
        <v>0.26363755275039719</v>
      </c>
      <c r="J227" s="18">
        <f>(D227+F227)/(B227-C227)</f>
        <v>0.56096522082102229</v>
      </c>
      <c r="K227" s="19" t="str">
        <f>_xlfn.XLOOKUP(A227,Sheet1!A:A,Sheet1!B:B)</f>
        <v>Lab</v>
      </c>
      <c r="L227" s="19" t="str">
        <f>_xlfn.XLOOKUP(A227,Sheet2!A:A,Sheet2!B:B)</f>
        <v>Lab</v>
      </c>
    </row>
    <row r="228" spans="1:12" x14ac:dyDescent="0.2">
      <c r="A228" s="8" t="s">
        <v>226</v>
      </c>
      <c r="B228" s="7">
        <v>52.656883025415297</v>
      </c>
      <c r="C228" s="7">
        <v>11.130176907299299</v>
      </c>
      <c r="D228" s="7">
        <v>11.125205522603</v>
      </c>
      <c r="E228" s="7">
        <v>17.990769855672699</v>
      </c>
      <c r="F228" s="32">
        <v>11.8359764433987</v>
      </c>
      <c r="G228" s="21">
        <f>D228/(B228-C228)</f>
        <v>0.26790483914036317</v>
      </c>
      <c r="H228" s="29">
        <f>E228/(B228-C228)</f>
        <v>0.43323373167380202</v>
      </c>
      <c r="I228" s="29">
        <f>F228/(B228-C228)</f>
        <v>0.28502083477878498</v>
      </c>
      <c r="J228" s="18">
        <f>(D228+F228)/(B228-C228)</f>
        <v>0.55292567391914815</v>
      </c>
      <c r="K228" s="19" t="str">
        <f>_xlfn.XLOOKUP(A228,Sheet1!A:A,Sheet1!B:B)</f>
        <v>Con</v>
      </c>
      <c r="L228" s="19" t="str">
        <f>_xlfn.XLOOKUP(A228,Sheet2!A:A,Sheet2!B:B)</f>
        <v>Lab</v>
      </c>
    </row>
    <row r="229" spans="1:12" x14ac:dyDescent="0.2">
      <c r="A229" s="8" t="s">
        <v>227</v>
      </c>
      <c r="B229" s="7">
        <v>58.627327481616902</v>
      </c>
      <c r="C229" s="7">
        <v>15.1285572477928</v>
      </c>
      <c r="D229" s="7">
        <v>10.3606555298164</v>
      </c>
      <c r="E229" s="7">
        <v>19.389678065019599</v>
      </c>
      <c r="F229" s="32">
        <v>13.156895776433601</v>
      </c>
      <c r="G229" s="21">
        <f>D229/(B229-C229)</f>
        <v>0.23818272273270114</v>
      </c>
      <c r="H229" s="29">
        <f>E229/(B229-C229)</f>
        <v>0.44575232726791952</v>
      </c>
      <c r="I229" s="29">
        <f>F229/(B229-C229)</f>
        <v>0.30246592502982905</v>
      </c>
      <c r="J229" s="18">
        <f>(D229+F229)/(B229-C229)</f>
        <v>0.54064864776253019</v>
      </c>
      <c r="K229" s="19" t="str">
        <f>_xlfn.XLOOKUP(A229,Sheet1!A:A,Sheet1!B:B)</f>
        <v>Con</v>
      </c>
      <c r="L229" s="19" t="str">
        <f>_xlfn.XLOOKUP(A229,Sheet2!A:A,Sheet2!B:B)</f>
        <v>Lab</v>
      </c>
    </row>
    <row r="230" spans="1:12" x14ac:dyDescent="0.2">
      <c r="A230" s="8" t="s">
        <v>228</v>
      </c>
      <c r="B230" s="7">
        <v>19.890603602859699</v>
      </c>
      <c r="C230" s="7">
        <v>3.17247062347111</v>
      </c>
      <c r="D230" s="7">
        <v>4.2715585453511196</v>
      </c>
      <c r="E230" s="7">
        <v>4.0295545941380198</v>
      </c>
      <c r="F230" s="7">
        <v>6.2934434614903303</v>
      </c>
      <c r="G230" s="21">
        <f>D230/(B230-C230)</f>
        <v>0.25550452018879311</v>
      </c>
      <c r="J230" s="18">
        <f>(D230+F230)/(B230-C230)</f>
        <v>0.63194867631851015</v>
      </c>
      <c r="K230" s="19" t="str">
        <f>_xlfn.XLOOKUP(A230,Sheet1!A:A,Sheet1!B:B)</f>
        <v>SNP</v>
      </c>
      <c r="L230" s="19" t="str">
        <f>_xlfn.XLOOKUP(A230,Sheet2!A:A,Sheet2!B:B)</f>
        <v>Lab</v>
      </c>
    </row>
    <row r="231" spans="1:12" x14ac:dyDescent="0.2">
      <c r="A231" s="8" t="s">
        <v>230</v>
      </c>
      <c r="B231" s="7">
        <v>20.538110906506098</v>
      </c>
      <c r="C231" s="7">
        <v>2.50726819257858</v>
      </c>
      <c r="D231" s="7">
        <v>4.03182246813404</v>
      </c>
      <c r="E231" s="7">
        <v>4.96136839623688</v>
      </c>
      <c r="F231" s="7">
        <v>7.1280114152403096</v>
      </c>
      <c r="G231" s="21">
        <f>D231/(B231-C231)</f>
        <v>0.22360699009479737</v>
      </c>
      <c r="J231" s="18">
        <f>(D231+F231)/(B231-C231)</f>
        <v>0.61893024416180986</v>
      </c>
      <c r="K231" s="19" t="str">
        <f>_xlfn.XLOOKUP(A231,Sheet1!A:A,Sheet1!B:B)</f>
        <v>SNP</v>
      </c>
      <c r="L231" s="19" t="str">
        <f>_xlfn.XLOOKUP(A231,Sheet2!A:A,Sheet2!B:B)</f>
        <v>Lab</v>
      </c>
    </row>
    <row r="232" spans="1:12" x14ac:dyDescent="0.2">
      <c r="A232" s="8" t="s">
        <v>229</v>
      </c>
      <c r="B232" s="7">
        <v>18.353767639258098</v>
      </c>
      <c r="C232" s="7">
        <v>2.3001225587993801</v>
      </c>
      <c r="D232" s="7">
        <v>4.4917505785517902</v>
      </c>
      <c r="E232" s="7">
        <v>3.6279078408256802</v>
      </c>
      <c r="F232" s="7">
        <v>6.3247627705354601</v>
      </c>
      <c r="G232" s="21">
        <f>D232/(B232-C232)</f>
        <v>0.27979630520294541</v>
      </c>
      <c r="J232" s="18">
        <f>(D232+F232)/(B232-C232)</f>
        <v>0.67377304623818046</v>
      </c>
      <c r="K232" s="19" t="str">
        <f>_xlfn.XLOOKUP(A232,Sheet1!A:A,Sheet1!B:B)</f>
        <v>SNP</v>
      </c>
      <c r="L232" s="19" t="str">
        <f>_xlfn.XLOOKUP(A232,Sheet2!A:A,Sheet2!B:B)</f>
        <v>Lab</v>
      </c>
    </row>
    <row r="233" spans="1:12" x14ac:dyDescent="0.2">
      <c r="A233" s="8" t="s">
        <v>232</v>
      </c>
      <c r="B233" s="7">
        <v>24.721725657970801</v>
      </c>
      <c r="C233" s="7">
        <v>4.3615788076207904</v>
      </c>
      <c r="D233" s="7">
        <v>5.1038345970222396</v>
      </c>
      <c r="E233" s="7">
        <v>3.92081367004945</v>
      </c>
      <c r="F233" s="7">
        <v>6.9827837250048699</v>
      </c>
      <c r="G233" s="21">
        <f>D233/(B233-C233)</f>
        <v>0.25067769081117902</v>
      </c>
      <c r="J233" s="18">
        <f>(D233+F233)/(B233-C233)</f>
        <v>0.59364101894084964</v>
      </c>
      <c r="K233" s="19" t="str">
        <f>_xlfn.XLOOKUP(A233,Sheet1!A:A,Sheet1!B:B)</f>
        <v>SNP</v>
      </c>
      <c r="L233" s="19" t="str">
        <f>_xlfn.XLOOKUP(A233,Sheet2!A:A,Sheet2!B:B)</f>
        <v>Lab</v>
      </c>
    </row>
    <row r="234" spans="1:12" x14ac:dyDescent="0.2">
      <c r="A234" s="8" t="s">
        <v>231</v>
      </c>
      <c r="B234" s="7">
        <v>21.3925538033081</v>
      </c>
      <c r="C234" s="7">
        <v>3.6138972569305898</v>
      </c>
      <c r="D234" s="7">
        <v>4.3275562926204101</v>
      </c>
      <c r="E234" s="7">
        <v>3.9253044613380399</v>
      </c>
      <c r="F234" s="7">
        <v>6.3349582643916102</v>
      </c>
      <c r="G234" s="21">
        <f>D234/(B234-C234)</f>
        <v>0.24341300937624394</v>
      </c>
      <c r="J234" s="18">
        <f>(D234+F234)/(B234-C234)</f>
        <v>0.59973679840193328</v>
      </c>
      <c r="K234" s="19" t="str">
        <f>_xlfn.XLOOKUP(A234,Sheet1!A:A,Sheet1!B:B)</f>
        <v>SNP</v>
      </c>
      <c r="L234" s="19" t="str">
        <f>_xlfn.XLOOKUP(A234,Sheet2!A:A,Sheet2!B:B)</f>
        <v>Lab</v>
      </c>
    </row>
    <row r="235" spans="1:12" x14ac:dyDescent="0.2">
      <c r="A235" s="8" t="s">
        <v>233</v>
      </c>
      <c r="B235" s="7">
        <v>27.053237447640001</v>
      </c>
      <c r="C235" s="7">
        <v>4.18041561229336</v>
      </c>
      <c r="D235" s="7">
        <v>5.9841414935437696</v>
      </c>
      <c r="E235" s="7">
        <v>4.5947559939209501</v>
      </c>
      <c r="F235" s="7">
        <v>8.1641683860151009</v>
      </c>
      <c r="G235" s="21">
        <f>D235/(B235-C235)</f>
        <v>0.26162672610408494</v>
      </c>
      <c r="J235" s="18">
        <f>(D235+F235)/(B235-C235)</f>
        <v>0.6185642498073719</v>
      </c>
      <c r="K235" s="19" t="str">
        <f>_xlfn.XLOOKUP(A235,Sheet1!A:A,Sheet1!B:B)</f>
        <v>SNP</v>
      </c>
      <c r="L235" s="19" t="str">
        <f>_xlfn.XLOOKUP(A235,Sheet2!A:A,Sheet2!B:B)</f>
        <v>Lab</v>
      </c>
    </row>
    <row r="236" spans="1:12" x14ac:dyDescent="0.2">
      <c r="A236" s="8" t="s">
        <v>234</v>
      </c>
      <c r="B236" s="7">
        <v>61.848480813795497</v>
      </c>
      <c r="C236" s="7">
        <v>16.004118273134299</v>
      </c>
      <c r="D236" s="7">
        <v>16.753137546746</v>
      </c>
      <c r="E236" s="7">
        <v>16.927356250413499</v>
      </c>
      <c r="F236" s="32">
        <v>11.6282388847641</v>
      </c>
      <c r="G236" s="21">
        <f>D236/(B236-C236)</f>
        <v>0.3654350637308344</v>
      </c>
      <c r="H236" s="29">
        <f>E236/(B236-C236)</f>
        <v>0.36923528460887534</v>
      </c>
      <c r="I236" s="29">
        <f>F236/(B236-C236)</f>
        <v>0.253645993538476</v>
      </c>
      <c r="J236" s="18">
        <f>(D236+F236)/(B236-C236)</f>
        <v>0.61908105726931029</v>
      </c>
      <c r="K236" s="19" t="str">
        <f>_xlfn.XLOOKUP(A236,Sheet1!A:A,Sheet1!B:B)</f>
        <v>Con</v>
      </c>
      <c r="L236" s="19" t="str">
        <f>_xlfn.XLOOKUP(A236,Sheet2!A:A,Sheet2!B:B)</f>
        <v>LD</v>
      </c>
    </row>
    <row r="237" spans="1:12" x14ac:dyDescent="0.2">
      <c r="A237" s="8" t="s">
        <v>235</v>
      </c>
      <c r="B237" s="7">
        <v>21.608645289156701</v>
      </c>
      <c r="C237" s="7">
        <v>2.4709186225838899</v>
      </c>
      <c r="D237" s="7">
        <v>3.5109606740900801</v>
      </c>
      <c r="E237" s="7">
        <v>6.2646207679813202</v>
      </c>
      <c r="F237" s="7">
        <v>7.2151372803089497</v>
      </c>
      <c r="G237" s="21">
        <f>D237/(B237-C237)</f>
        <v>0.18345756187554663</v>
      </c>
      <c r="J237" s="18">
        <f>(D237+F237)/(B237-C237)</f>
        <v>0.56046876106418253</v>
      </c>
      <c r="K237" s="19" t="str">
        <f>_xlfn.XLOOKUP(A237,Sheet1!A:A,Sheet1!B:B)</f>
        <v>SNP</v>
      </c>
      <c r="L237" s="19" t="str">
        <f>_xlfn.XLOOKUP(A237,Sheet2!A:A,Sheet2!B:B)</f>
        <v>Lab</v>
      </c>
    </row>
    <row r="238" spans="1:12" x14ac:dyDescent="0.2">
      <c r="A238" s="8" t="s">
        <v>236</v>
      </c>
      <c r="B238" s="7">
        <v>55.9588501336275</v>
      </c>
      <c r="C238" s="7">
        <v>13.8740880430729</v>
      </c>
      <c r="D238" s="7">
        <v>10.754604511397201</v>
      </c>
      <c r="E238" s="7">
        <v>18.4163233662428</v>
      </c>
      <c r="F238" s="32">
        <v>12.58423569028</v>
      </c>
      <c r="G238" s="21">
        <f>D238/(B238-C238)</f>
        <v>0.25554628272000945</v>
      </c>
      <c r="H238" s="29">
        <f>E238/(B238-C238)</f>
        <v>0.43760074790528791</v>
      </c>
      <c r="I238" s="29">
        <f>F238/(B238-C238)</f>
        <v>0.2990211911665856</v>
      </c>
      <c r="J238" s="18">
        <f>(D238+F238)/(B238-C238)</f>
        <v>0.554567473886595</v>
      </c>
      <c r="K238" s="19" t="str">
        <f>_xlfn.XLOOKUP(A238,Sheet1!A:A,Sheet1!B:B)</f>
        <v>Con</v>
      </c>
      <c r="L238" s="19" t="str">
        <f>_xlfn.XLOOKUP(A238,Sheet2!A:A,Sheet2!B:B)</f>
        <v>Lab</v>
      </c>
    </row>
    <row r="239" spans="1:12" x14ac:dyDescent="0.2">
      <c r="A239" s="8" t="s">
        <v>237</v>
      </c>
      <c r="B239" s="7">
        <v>66.461217954364997</v>
      </c>
      <c r="C239" s="7">
        <v>20.784529960999201</v>
      </c>
      <c r="D239" s="7">
        <v>16.805501332509699</v>
      </c>
      <c r="E239" s="7">
        <v>16.259368223089499</v>
      </c>
      <c r="F239" s="7">
        <v>11.8779717332629</v>
      </c>
      <c r="G239" s="21">
        <f>D239/(B239-C239)</f>
        <v>0.36792293992398434</v>
      </c>
      <c r="J239" s="18">
        <f>(D239+F239)/(B239-C239)</f>
        <v>0.62796744523023784</v>
      </c>
      <c r="K239" s="19" t="str">
        <f>_xlfn.XLOOKUP(A239,Sheet1!A:A,Sheet1!B:B)</f>
        <v>Con</v>
      </c>
      <c r="L239" s="19" t="str">
        <f>_xlfn.XLOOKUP(A239,Sheet2!A:A,Sheet2!B:B)</f>
        <v>Con</v>
      </c>
    </row>
    <row r="240" spans="1:12" x14ac:dyDescent="0.2">
      <c r="A240" s="8" t="s">
        <v>238</v>
      </c>
      <c r="B240" s="7">
        <v>63.979070102931402</v>
      </c>
      <c r="C240" s="7">
        <v>15.783058376624099</v>
      </c>
      <c r="D240" s="7">
        <v>10.6043103330785</v>
      </c>
      <c r="E240" s="7">
        <v>22.516643387309799</v>
      </c>
      <c r="F240" s="7">
        <v>14.129014373594</v>
      </c>
      <c r="G240" s="21">
        <f>D240/(B240-C240)</f>
        <v>0.22002464422362658</v>
      </c>
      <c r="J240" s="18">
        <f>(D240+F240)/(B240-C240)</f>
        <v>0.51318197960293177</v>
      </c>
      <c r="K240" s="19" t="str">
        <f>_xlfn.XLOOKUP(A240,Sheet1!A:A,Sheet1!B:B)</f>
        <v>Con</v>
      </c>
      <c r="L240" s="19" t="str">
        <f>_xlfn.XLOOKUP(A240,Sheet2!A:A,Sheet2!B:B)</f>
        <v>Con</v>
      </c>
    </row>
    <row r="241" spans="1:12" x14ac:dyDescent="0.2">
      <c r="A241" s="8" t="s">
        <v>239</v>
      </c>
      <c r="B241" s="7">
        <v>52.6056918348918</v>
      </c>
      <c r="C241" s="7">
        <v>9.15183052932551</v>
      </c>
      <c r="D241" s="7">
        <v>7.2884203145160802</v>
      </c>
      <c r="E241" s="7">
        <v>15.824556291049699</v>
      </c>
      <c r="F241" s="7">
        <v>16.905260536031001</v>
      </c>
      <c r="G241" s="21">
        <f>D241/(B241-C241)</f>
        <v>0.1677277943901031</v>
      </c>
      <c r="J241" s="18">
        <f>(D241+F241)/(B241-C241)</f>
        <v>0.55676711168238469</v>
      </c>
      <c r="K241" s="19" t="str">
        <f>_xlfn.XLOOKUP(A241,Sheet1!A:A,Sheet1!B:B)</f>
        <v>Con</v>
      </c>
      <c r="L241" s="19" t="str">
        <f>_xlfn.XLOOKUP(A241,Sheet2!A:A,Sheet2!B:B)</f>
        <v>Con</v>
      </c>
    </row>
    <row r="242" spans="1:12" x14ac:dyDescent="0.2">
      <c r="A242" s="8" t="s">
        <v>240</v>
      </c>
      <c r="B242" s="7">
        <v>28.3673658403257</v>
      </c>
      <c r="C242" s="7">
        <v>5.3050077278536696</v>
      </c>
      <c r="D242" s="7">
        <v>8.1358868794182406</v>
      </c>
      <c r="E242" s="7">
        <v>7.3417229703007196</v>
      </c>
      <c r="F242" s="7">
        <v>7.3170598048985003</v>
      </c>
      <c r="G242" s="21">
        <f>D242/(B242-C242)</f>
        <v>0.35277775324364535</v>
      </c>
      <c r="J242" s="18">
        <f>(D242+F242)/(B242-C242)</f>
        <v>0.67005059105208542</v>
      </c>
      <c r="K242" s="19" t="str">
        <f>_xlfn.XLOOKUP(A242,Sheet1!A:A,Sheet1!B:B)</f>
        <v>Lab</v>
      </c>
      <c r="L242" s="19" t="str">
        <f>_xlfn.XLOOKUP(A242,Sheet2!A:A,Sheet2!B:B)</f>
        <v>Lab</v>
      </c>
    </row>
    <row r="243" spans="1:12" x14ac:dyDescent="0.2">
      <c r="A243" s="8" t="s">
        <v>241</v>
      </c>
      <c r="B243" s="7">
        <v>60.205311022171102</v>
      </c>
      <c r="C243" s="7">
        <v>16.386680643403199</v>
      </c>
      <c r="D243" s="7">
        <v>10.216524498968299</v>
      </c>
      <c r="E243" s="7">
        <v>19.129403796491999</v>
      </c>
      <c r="F243" s="7">
        <v>13.527297581027099</v>
      </c>
      <c r="G243" s="21">
        <f>D243/(B243-C243)</f>
        <v>0.23315481133610841</v>
      </c>
      <c r="J243" s="18">
        <f>(D243+F243)/(B243-C243)</f>
        <v>0.5418659112517662</v>
      </c>
      <c r="K243" s="19" t="str">
        <f>_xlfn.XLOOKUP(A243,Sheet1!A:A,Sheet1!B:B)</f>
        <v>Con</v>
      </c>
      <c r="L243" s="19" t="str">
        <f>_xlfn.XLOOKUP(A243,Sheet2!A:A,Sheet2!B:B)</f>
        <v>Con</v>
      </c>
    </row>
    <row r="244" spans="1:12" x14ac:dyDescent="0.2">
      <c r="A244" s="8" t="s">
        <v>242</v>
      </c>
      <c r="B244" s="7">
        <v>38.654194442891402</v>
      </c>
      <c r="C244" s="7">
        <v>7.0192400701850302</v>
      </c>
      <c r="D244" s="7">
        <v>5.5511611858406704</v>
      </c>
      <c r="E244" s="7">
        <v>13.538591777471501</v>
      </c>
      <c r="F244" s="7">
        <v>10.6093696850988</v>
      </c>
      <c r="G244" s="21">
        <f>D244/(B244-C244)</f>
        <v>0.17547555531263972</v>
      </c>
      <c r="J244" s="18">
        <f>(D244+F244)/(B244-C244)</f>
        <v>0.51084413400900186</v>
      </c>
      <c r="K244" s="19" t="str">
        <f>_xlfn.XLOOKUP(A244,Sheet1!A:A,Sheet1!B:B)</f>
        <v>Lab</v>
      </c>
      <c r="L244" s="19" t="str">
        <f>_xlfn.XLOOKUP(A244,Sheet2!A:A,Sheet2!B:B)</f>
        <v>Lab</v>
      </c>
    </row>
    <row r="245" spans="1:12" x14ac:dyDescent="0.2">
      <c r="A245" s="8" t="s">
        <v>243</v>
      </c>
      <c r="B245" s="7">
        <v>65.436717286193002</v>
      </c>
      <c r="C245" s="7">
        <v>16.227628929192701</v>
      </c>
      <c r="D245" s="7">
        <v>11.2188427575399</v>
      </c>
      <c r="E245" s="7">
        <v>23.098691850689701</v>
      </c>
      <c r="F245" s="7">
        <v>13.6444809189181</v>
      </c>
      <c r="G245" s="21">
        <f>D245/(B245-C245)</f>
        <v>0.22798314563663219</v>
      </c>
      <c r="J245" s="18">
        <f>(D245+F245)/(B245-C245)</f>
        <v>0.50525877447841483</v>
      </c>
      <c r="K245" s="19" t="str">
        <f>_xlfn.XLOOKUP(A245,Sheet1!A:A,Sheet1!B:B)</f>
        <v>Con</v>
      </c>
      <c r="L245" s="19" t="str">
        <f>_xlfn.XLOOKUP(A245,Sheet2!A:A,Sheet2!B:B)</f>
        <v>Con</v>
      </c>
    </row>
    <row r="246" spans="1:12" x14ac:dyDescent="0.2">
      <c r="A246" s="8" t="s">
        <v>244</v>
      </c>
      <c r="B246" s="7">
        <v>60.213780994497299</v>
      </c>
      <c r="C246" s="7">
        <v>17.5952351537392</v>
      </c>
      <c r="D246" s="7">
        <v>9.8536249092027504</v>
      </c>
      <c r="E246" s="7">
        <v>20.3583105175463</v>
      </c>
      <c r="F246" s="32">
        <v>12.002150345924401</v>
      </c>
      <c r="G246" s="21">
        <f>D246/(B246-C246)</f>
        <v>0.23120509428032313</v>
      </c>
      <c r="H246" s="29">
        <f>E246/(B246-C246)</f>
        <v>0.4776866529799968</v>
      </c>
      <c r="I246" s="29">
        <f>F246/(B246-C246)</f>
        <v>0.28161801650318591</v>
      </c>
      <c r="J246" s="18">
        <f>(D246+F246)/(B246-C246)</f>
        <v>0.51282311078350895</v>
      </c>
      <c r="K246" s="19" t="str">
        <f>_xlfn.XLOOKUP(A246,Sheet1!A:A,Sheet1!B:B)</f>
        <v>Con</v>
      </c>
      <c r="L246" s="19" t="str">
        <f>_xlfn.XLOOKUP(A246,Sheet2!A:A,Sheet2!B:B)</f>
        <v>Lab</v>
      </c>
    </row>
    <row r="247" spans="1:12" x14ac:dyDescent="0.2">
      <c r="A247" s="8" t="s">
        <v>245</v>
      </c>
      <c r="B247" s="7">
        <v>47.409324149173798</v>
      </c>
      <c r="C247" s="7">
        <v>9.44098419097819</v>
      </c>
      <c r="D247" s="7">
        <v>6.52990929842887</v>
      </c>
      <c r="E247" s="7">
        <v>18.984792446143398</v>
      </c>
      <c r="F247" s="32">
        <v>12.2469430475032</v>
      </c>
      <c r="G247" s="21">
        <f>D247/(B247-C247)</f>
        <v>0.17198300756942536</v>
      </c>
      <c r="H247" s="29">
        <f>E247/(B247-C247)</f>
        <v>0.50001639437084366</v>
      </c>
      <c r="I247" s="29">
        <f>F247/(B247-C247)</f>
        <v>0.32255671596354984</v>
      </c>
      <c r="J247" s="18">
        <f>(D247+F247)/(B247-C247)</f>
        <v>0.49453972353297521</v>
      </c>
      <c r="K247" s="19" t="str">
        <f>_xlfn.XLOOKUP(A247,Sheet1!A:A,Sheet1!B:B)</f>
        <v>Con</v>
      </c>
      <c r="L247" s="19" t="str">
        <f>_xlfn.XLOOKUP(A247,Sheet2!A:A,Sheet2!B:B)</f>
        <v>Lab</v>
      </c>
    </row>
    <row r="248" spans="1:12" x14ac:dyDescent="0.2">
      <c r="A248" s="8" t="s">
        <v>246</v>
      </c>
      <c r="B248" s="7">
        <v>60.297931403773603</v>
      </c>
      <c r="C248" s="7">
        <v>12.8569161035992</v>
      </c>
      <c r="D248" s="7">
        <v>8.1825706880336995</v>
      </c>
      <c r="E248" s="7">
        <v>25.393293906798799</v>
      </c>
      <c r="F248" s="32">
        <v>13.5191042960811</v>
      </c>
      <c r="G248" s="21">
        <f>D248/(B248-C248)</f>
        <v>0.17247882736615081</v>
      </c>
      <c r="H248" s="29">
        <f>E248/(B248-C248)</f>
        <v>0.53526033846719656</v>
      </c>
      <c r="I248" s="29">
        <f>F248/(B248-C248)</f>
        <v>0.28496658873216402</v>
      </c>
      <c r="J248" s="18">
        <f>(D248+F248)/(B248-C248)</f>
        <v>0.45744541609831485</v>
      </c>
      <c r="K248" s="19" t="str">
        <f>_xlfn.XLOOKUP(A248,Sheet1!A:A,Sheet1!B:B)</f>
        <v>Con</v>
      </c>
      <c r="L248" s="19" t="str">
        <f>_xlfn.XLOOKUP(A248,Sheet2!A:A,Sheet2!B:B)</f>
        <v>RUK</v>
      </c>
    </row>
    <row r="249" spans="1:12" x14ac:dyDescent="0.2">
      <c r="A249" s="8" t="s">
        <v>247</v>
      </c>
      <c r="B249" s="7">
        <v>30.006250073215998</v>
      </c>
      <c r="C249" s="7">
        <v>6.8517829029694202</v>
      </c>
      <c r="D249" s="7">
        <v>11.6274721738615</v>
      </c>
      <c r="E249" s="7">
        <v>4.8126372543289602</v>
      </c>
      <c r="F249" s="7">
        <v>6.4520618840807398</v>
      </c>
      <c r="G249" s="21">
        <f>D249/(B249-C249)</f>
        <v>0.50216971474095373</v>
      </c>
      <c r="J249" s="18">
        <f>(D249+F249)/(B249-C249)</f>
        <v>0.78082272094666849</v>
      </c>
      <c r="K249" s="19" t="str">
        <f>_xlfn.XLOOKUP(A249,Sheet1!A:A,Sheet1!B:B)</f>
        <v>Lab</v>
      </c>
      <c r="L249" s="19" t="str">
        <f>_xlfn.XLOOKUP(A249,Sheet2!A:A,Sheet2!B:B)</f>
        <v>Lab</v>
      </c>
    </row>
    <row r="250" spans="1:12" x14ac:dyDescent="0.2">
      <c r="A250" s="8" t="s">
        <v>248</v>
      </c>
      <c r="B250" s="7">
        <v>61.6591857689112</v>
      </c>
      <c r="C250" s="7">
        <v>16.308429647044498</v>
      </c>
      <c r="D250" s="7">
        <v>20.764871210139599</v>
      </c>
      <c r="E250" s="7">
        <v>13.6659659958523</v>
      </c>
      <c r="F250" s="32">
        <v>10.1220076596832</v>
      </c>
      <c r="G250" s="21">
        <f>D250/(B250-C250)</f>
        <v>0.45787265716893821</v>
      </c>
      <c r="H250" s="29">
        <f>E250/(B250-C250)</f>
        <v>0.3013393196604941</v>
      </c>
      <c r="I250" s="29">
        <f>F250/(B250-C250)</f>
        <v>0.22319380149877344</v>
      </c>
      <c r="J250" s="18">
        <f>(D250+F250)/(B250-C250)</f>
        <v>0.68106645866771165</v>
      </c>
      <c r="K250" s="19" t="str">
        <f>_xlfn.XLOOKUP(A250,Sheet1!A:A,Sheet1!B:B)</f>
        <v>Con</v>
      </c>
      <c r="L250" s="19" t="str">
        <f>_xlfn.XLOOKUP(A250,Sheet2!A:A,Sheet2!B:B)</f>
        <v>LD</v>
      </c>
    </row>
    <row r="251" spans="1:12" x14ac:dyDescent="0.2">
      <c r="A251" s="8" t="s">
        <v>249</v>
      </c>
      <c r="B251" s="7">
        <v>25.932458935069601</v>
      </c>
      <c r="C251" s="7">
        <v>5.5697331748683503</v>
      </c>
      <c r="D251" s="7">
        <v>11.6140634913121</v>
      </c>
      <c r="E251" s="7">
        <v>2.7477138438806099</v>
      </c>
      <c r="F251" s="7">
        <v>5.7041975484280796</v>
      </c>
      <c r="G251" s="21">
        <f>D251/(B251-C251)</f>
        <v>0.57035897983813511</v>
      </c>
      <c r="J251" s="18">
        <f>(D251+F251)/(B251-C251)</f>
        <v>0.85048835031646652</v>
      </c>
      <c r="K251" s="19" t="str">
        <f>_xlfn.XLOOKUP(A251,Sheet1!A:A,Sheet1!B:B)</f>
        <v>Lab</v>
      </c>
      <c r="L251" s="19" t="str">
        <f>_xlfn.XLOOKUP(A251,Sheet2!A:A,Sheet2!B:B)</f>
        <v>Lab</v>
      </c>
    </row>
    <row r="252" spans="1:12" x14ac:dyDescent="0.2">
      <c r="A252" s="8" t="s">
        <v>250</v>
      </c>
      <c r="B252" s="7">
        <v>22.811141476335699</v>
      </c>
      <c r="C252" s="7">
        <v>4.1531822189086203</v>
      </c>
      <c r="D252" s="7">
        <v>10.665431344002601</v>
      </c>
      <c r="E252" s="7">
        <v>2.4657451066536602</v>
      </c>
      <c r="F252" s="7">
        <v>5.27522415947419</v>
      </c>
      <c r="G252" s="21">
        <f>D252/(B252-C252)</f>
        <v>0.57162904028515693</v>
      </c>
      <c r="J252" s="18">
        <f>(D252+F252)/(B252-C252)</f>
        <v>0.85436222062342504</v>
      </c>
      <c r="K252" s="19" t="str">
        <f>_xlfn.XLOOKUP(A252,Sheet1!A:A,Sheet1!B:B)</f>
        <v>Lab</v>
      </c>
      <c r="L252" s="19" t="str">
        <f>_xlfn.XLOOKUP(A252,Sheet2!A:A,Sheet2!B:B)</f>
        <v>Lab</v>
      </c>
    </row>
    <row r="253" spans="1:12" x14ac:dyDescent="0.2">
      <c r="A253" s="8" t="s">
        <v>251</v>
      </c>
      <c r="B253" s="7">
        <v>55.228242317598102</v>
      </c>
      <c r="C253" s="7">
        <v>13.869202190830199</v>
      </c>
      <c r="D253" s="7">
        <v>8.73993623814901</v>
      </c>
      <c r="E253" s="7">
        <v>20.575427983215299</v>
      </c>
      <c r="F253" s="32">
        <v>11.8211390963975</v>
      </c>
      <c r="G253" s="21">
        <f>D253/(B253-C253)</f>
        <v>0.21131864306716475</v>
      </c>
      <c r="H253" s="29">
        <f>E253/(B253-C253)</f>
        <v>0.49748320851137734</v>
      </c>
      <c r="I253" s="29">
        <f>F253/(B253-C253)</f>
        <v>0.28581753977280444</v>
      </c>
      <c r="J253" s="18">
        <f>(D253+F253)/(B253-C253)</f>
        <v>0.49713618283996913</v>
      </c>
      <c r="K253" s="19" t="str">
        <f>_xlfn.XLOOKUP(A253,Sheet1!A:A,Sheet1!B:B)</f>
        <v>Con</v>
      </c>
      <c r="L253" s="19" t="str">
        <f>_xlfn.XLOOKUP(A253,Sheet2!A:A,Sheet2!B:B)</f>
        <v>Lab</v>
      </c>
    </row>
    <row r="254" spans="1:12" x14ac:dyDescent="0.2">
      <c r="A254" s="8" t="s">
        <v>252</v>
      </c>
      <c r="B254" s="7">
        <v>43.283487946296503</v>
      </c>
      <c r="C254" s="7">
        <v>9.9929869409634406</v>
      </c>
      <c r="D254" s="7">
        <v>7.7989943232760996</v>
      </c>
      <c r="E254" s="7">
        <v>13.7293378914457</v>
      </c>
      <c r="F254" s="7">
        <v>11.195878958790299</v>
      </c>
      <c r="G254" s="21">
        <f>D254/(B254-C254)</f>
        <v>0.23427086068866065</v>
      </c>
      <c r="J254" s="18">
        <f>(D254+F254)/(B254-C254)</f>
        <v>0.57057937575116291</v>
      </c>
      <c r="K254" s="19" t="str">
        <f>_xlfn.XLOOKUP(A254,Sheet1!A:A,Sheet1!B:B)</f>
        <v>Lab</v>
      </c>
      <c r="L254" s="19" t="str">
        <f>_xlfn.XLOOKUP(A254,Sheet2!A:A,Sheet2!B:B)</f>
        <v>Lab</v>
      </c>
    </row>
    <row r="255" spans="1:12" x14ac:dyDescent="0.2">
      <c r="A255" s="8" t="s">
        <v>253</v>
      </c>
      <c r="B255" s="7">
        <v>63.559742535873802</v>
      </c>
      <c r="C255" s="7">
        <v>16.805032095385499</v>
      </c>
      <c r="D255" s="7">
        <v>14.1035141629328</v>
      </c>
      <c r="E255" s="7">
        <v>19.453628376318999</v>
      </c>
      <c r="F255" s="7">
        <v>12.4232821199348</v>
      </c>
      <c r="G255" s="21">
        <f>D255/(B255-C255)</f>
        <v>0.30164905375436873</v>
      </c>
      <c r="J255" s="18">
        <f>(D255+F255)/(B255-C255)</f>
        <v>0.56736093610572591</v>
      </c>
      <c r="K255" s="19" t="str">
        <f>_xlfn.XLOOKUP(A255,Sheet1!A:A,Sheet1!B:B)</f>
        <v>Con</v>
      </c>
      <c r="L255" s="19" t="str">
        <f>_xlfn.XLOOKUP(A255,Sheet2!A:A,Sheet2!B:B)</f>
        <v>Con</v>
      </c>
    </row>
    <row r="256" spans="1:12" x14ac:dyDescent="0.2">
      <c r="A256" s="8" t="s">
        <v>254</v>
      </c>
      <c r="B256" s="7">
        <v>31.272196707686</v>
      </c>
      <c r="C256" s="7">
        <v>6.1612849529284901</v>
      </c>
      <c r="D256" s="7">
        <v>5.1924442690884796</v>
      </c>
      <c r="E256" s="7">
        <v>7.3606901578984498</v>
      </c>
      <c r="F256" s="7">
        <v>9.3959490650110808</v>
      </c>
      <c r="G256" s="21">
        <f>D256/(B256-C256)</f>
        <v>0.20678039570206844</v>
      </c>
      <c r="J256" s="18">
        <f>(D256+F256)/(B256-C256)</f>
        <v>0.58095832905532174</v>
      </c>
      <c r="K256" s="19" t="str">
        <f>_xlfn.XLOOKUP(A256,Sheet1!A:A,Sheet1!B:B)</f>
        <v>SNP</v>
      </c>
      <c r="L256" s="19" t="str">
        <f>_xlfn.XLOOKUP(A256,Sheet2!A:A,Sheet2!B:B)</f>
        <v>Lab</v>
      </c>
    </row>
    <row r="257" spans="1:12" x14ac:dyDescent="0.2">
      <c r="A257" s="8" t="s">
        <v>255</v>
      </c>
      <c r="B257" s="7">
        <v>40.671211672302299</v>
      </c>
      <c r="C257" s="7">
        <v>11.6287979212936</v>
      </c>
      <c r="D257" s="7">
        <v>13.9178426039052</v>
      </c>
      <c r="E257" s="7">
        <v>6.7443512080515804</v>
      </c>
      <c r="F257" s="7">
        <v>7.9970945772651101</v>
      </c>
      <c r="G257" s="21">
        <f>D257/(B257-C257)</f>
        <v>0.47922472020500728</v>
      </c>
      <c r="J257" s="18">
        <f>(D257+F257)/(B257-C257)</f>
        <v>0.75458387753356626</v>
      </c>
      <c r="K257" s="19" t="str">
        <f>_xlfn.XLOOKUP(A257,Sheet1!A:A,Sheet1!B:B)</f>
        <v>Lab</v>
      </c>
      <c r="L257" s="19" t="str">
        <f>_xlfn.XLOOKUP(A257,Sheet2!A:A,Sheet2!B:B)</f>
        <v>Lab</v>
      </c>
    </row>
    <row r="258" spans="1:12" x14ac:dyDescent="0.2">
      <c r="A258" s="8" t="s">
        <v>256</v>
      </c>
      <c r="B258" s="7">
        <v>35.931596849634602</v>
      </c>
      <c r="C258" s="7">
        <v>9.6862108277157599</v>
      </c>
      <c r="D258" s="7">
        <v>13.6713015727741</v>
      </c>
      <c r="E258" s="7">
        <v>5.5678452048939802</v>
      </c>
      <c r="F258" s="7">
        <v>6.6576124351421404</v>
      </c>
      <c r="G258" s="21">
        <f>D258/(B258-C258)</f>
        <v>0.52090304792455744</v>
      </c>
      <c r="J258" s="18">
        <f>(D258+F258)/(B258-C258)</f>
        <v>0.7745709661476704</v>
      </c>
      <c r="K258" s="19" t="str">
        <f>_xlfn.XLOOKUP(A258,Sheet1!A:A,Sheet1!B:B)</f>
        <v>Lab</v>
      </c>
      <c r="L258" s="19" t="str">
        <f>_xlfn.XLOOKUP(A258,Sheet2!A:A,Sheet2!B:B)</f>
        <v>Lab</v>
      </c>
    </row>
    <row r="259" spans="1:12" x14ac:dyDescent="0.2">
      <c r="A259" s="8" t="s">
        <v>257</v>
      </c>
      <c r="B259" s="7">
        <v>61.520023281498602</v>
      </c>
      <c r="C259" s="7">
        <v>16.897375029867099</v>
      </c>
      <c r="D259" s="7">
        <v>12.660656152979501</v>
      </c>
      <c r="E259" s="7">
        <v>18.818452565179602</v>
      </c>
      <c r="F259" s="7">
        <v>12.547098895482</v>
      </c>
      <c r="G259" s="21">
        <f>D259/(B259-C259)</f>
        <v>0.28372713518894743</v>
      </c>
      <c r="J259" s="18">
        <f>(D259+F259)/(B259-C259)</f>
        <v>0.56490943581637043</v>
      </c>
      <c r="K259" s="19" t="str">
        <f>_xlfn.XLOOKUP(A259,Sheet1!A:A,Sheet1!B:B)</f>
        <v>Con</v>
      </c>
      <c r="L259" s="19" t="str">
        <f>_xlfn.XLOOKUP(A259,Sheet2!A:A,Sheet2!B:B)</f>
        <v>Con</v>
      </c>
    </row>
    <row r="260" spans="1:12" x14ac:dyDescent="0.2">
      <c r="A260" s="8" t="s">
        <v>258</v>
      </c>
      <c r="B260" s="7">
        <v>64.176064365370195</v>
      </c>
      <c r="C260" s="7">
        <v>17.4155710742649</v>
      </c>
      <c r="D260" s="7">
        <v>10.828537207137099</v>
      </c>
      <c r="E260" s="7">
        <v>22.243456445669299</v>
      </c>
      <c r="F260" s="32">
        <v>13.190144556064901</v>
      </c>
      <c r="G260" s="21">
        <f>D260/(B260-C260)</f>
        <v>0.2315744861741415</v>
      </c>
      <c r="H260" s="29">
        <f>E260/(B260-C260)</f>
        <v>0.47568908880395439</v>
      </c>
      <c r="I260" s="29">
        <f>F260/(B260-C260)</f>
        <v>0.28207881542117758</v>
      </c>
      <c r="J260" s="18">
        <f>(D260+F260)/(B260-C260)</f>
        <v>0.51365330159531908</v>
      </c>
      <c r="K260" s="19" t="str">
        <f>_xlfn.XLOOKUP(A260,Sheet1!A:A,Sheet1!B:B)</f>
        <v>Con</v>
      </c>
      <c r="L260" s="19" t="str">
        <f>_xlfn.XLOOKUP(A260,Sheet2!A:A,Sheet2!B:B)</f>
        <v>Lab</v>
      </c>
    </row>
    <row r="261" spans="1:12" x14ac:dyDescent="0.2">
      <c r="A261" s="8" t="s">
        <v>259</v>
      </c>
      <c r="B261" s="7">
        <v>62.822878487919802</v>
      </c>
      <c r="C261" s="7">
        <v>16.713209776858001</v>
      </c>
      <c r="D261" s="7">
        <v>20.0548785426029</v>
      </c>
      <c r="E261" s="7">
        <v>14.0433500779782</v>
      </c>
      <c r="F261" s="32">
        <v>11.0214746934766</v>
      </c>
      <c r="G261" s="21">
        <f>D261/(B261-C261)</f>
        <v>0.4349386821291929</v>
      </c>
      <c r="H261" s="29">
        <f>E261/(B261-C261)</f>
        <v>0.3045641070634969</v>
      </c>
      <c r="I261" s="29">
        <f>F261/(B261-C261)</f>
        <v>0.23902741011957274</v>
      </c>
      <c r="J261" s="18">
        <f>(D261+F261)/(B261-C261)</f>
        <v>0.67396609224876558</v>
      </c>
      <c r="K261" s="19" t="str">
        <f>_xlfn.XLOOKUP(A261,Sheet1!A:A,Sheet1!B:B)</f>
        <v>Con</v>
      </c>
      <c r="L261" s="19" t="str">
        <f>_xlfn.XLOOKUP(A261,Sheet2!A:A,Sheet2!B:B)</f>
        <v>LD</v>
      </c>
    </row>
    <row r="262" spans="1:12" x14ac:dyDescent="0.2">
      <c r="A262" s="8" t="s">
        <v>260</v>
      </c>
      <c r="B262" s="7">
        <v>59.286220005715997</v>
      </c>
      <c r="C262" s="7">
        <v>14.594100793791499</v>
      </c>
      <c r="D262" s="7">
        <v>16.1304468307418</v>
      </c>
      <c r="E262" s="7">
        <v>15.5788146719255</v>
      </c>
      <c r="F262" s="32">
        <v>12.2043134206696</v>
      </c>
      <c r="G262" s="21">
        <f>D262/(B262-C262)</f>
        <v>0.36092374036355757</v>
      </c>
      <c r="H262" s="29">
        <f>E262/(B262-C262)</f>
        <v>0.34858080007467734</v>
      </c>
      <c r="I262" s="29">
        <f>F262/(B262-C262)</f>
        <v>0.27307529013780385</v>
      </c>
      <c r="J262" s="18">
        <f>(D262+F262)/(B262-C262)</f>
        <v>0.63399903050136142</v>
      </c>
      <c r="K262" s="19" t="str">
        <f>_xlfn.XLOOKUP(A262,Sheet1!A:A,Sheet1!B:B)</f>
        <v>Con</v>
      </c>
      <c r="L262" s="19" t="str">
        <f>_xlfn.XLOOKUP(A262,Sheet2!A:A,Sheet2!B:B)</f>
        <v>LD</v>
      </c>
    </row>
    <row r="263" spans="1:12" x14ac:dyDescent="0.2">
      <c r="A263" s="8" t="s">
        <v>261</v>
      </c>
      <c r="B263" s="7">
        <v>64.399963187613096</v>
      </c>
      <c r="C263" s="7">
        <v>31.0968840356906</v>
      </c>
      <c r="D263" s="7">
        <v>10.827067010307401</v>
      </c>
      <c r="E263" s="7">
        <v>11.0437735508862</v>
      </c>
      <c r="F263" s="7">
        <v>10.551258242644799</v>
      </c>
      <c r="G263" s="21">
        <f>D263/(B263-C263)</f>
        <v>0.32510708577174863</v>
      </c>
      <c r="J263" s="18">
        <f>(D263+F263)/(B263-C263)</f>
        <v>0.64193239175957961</v>
      </c>
      <c r="K263" s="19" t="str">
        <f>_xlfn.XLOOKUP(A263,Sheet1!A:A,Sheet1!B:B)</f>
        <v>Con</v>
      </c>
      <c r="L263" s="19" t="str">
        <f>_xlfn.XLOOKUP(A263,Sheet2!A:A,Sheet2!B:B)</f>
        <v>Con</v>
      </c>
    </row>
    <row r="264" spans="1:12" x14ac:dyDescent="0.2">
      <c r="A264" s="8" t="s">
        <v>262</v>
      </c>
      <c r="B264" s="7">
        <v>47.360161758651998</v>
      </c>
      <c r="C264" s="7">
        <v>16.209826589183201</v>
      </c>
      <c r="D264" s="7">
        <v>11.513744432743501</v>
      </c>
      <c r="E264" s="7">
        <v>8.3093821326287607</v>
      </c>
      <c r="F264" s="7">
        <v>10.346504702995199</v>
      </c>
      <c r="G264" s="21">
        <f>D264/(B264-C264)</f>
        <v>0.36961863717050475</v>
      </c>
      <c r="J264" s="18">
        <f>(D264+F264)/(B264-C264)</f>
        <v>0.70176609711617044</v>
      </c>
      <c r="K264" s="19" t="str">
        <f>_xlfn.XLOOKUP(A264,Sheet1!A:A,Sheet1!B:B)</f>
        <v>Lab</v>
      </c>
      <c r="L264" s="19" t="str">
        <f>_xlfn.XLOOKUP(A264,Sheet2!A:A,Sheet2!B:B)</f>
        <v>Lab</v>
      </c>
    </row>
    <row r="265" spans="1:12" x14ac:dyDescent="0.2">
      <c r="A265" s="8" t="s">
        <v>263</v>
      </c>
      <c r="B265" s="7">
        <v>38.6891476957206</v>
      </c>
      <c r="C265" s="7">
        <v>7.0041736609593404</v>
      </c>
      <c r="D265" s="7">
        <v>5.7323755539994403</v>
      </c>
      <c r="E265" s="7">
        <v>15.852201299210501</v>
      </c>
      <c r="F265" s="7">
        <v>9.7288599822963295</v>
      </c>
      <c r="G265" s="21">
        <f>D265/(B265-C265)</f>
        <v>0.18091779238040434</v>
      </c>
      <c r="J265" s="18">
        <f>(D265+F265)/(B265-C265)</f>
        <v>0.48796743589984981</v>
      </c>
      <c r="K265" s="19" t="str">
        <f>_xlfn.XLOOKUP(A265,Sheet1!A:A,Sheet1!B:B)</f>
        <v>Lab</v>
      </c>
      <c r="L265" s="19" t="str">
        <f>_xlfn.XLOOKUP(A265,Sheet2!A:A,Sheet2!B:B)</f>
        <v>Lab</v>
      </c>
    </row>
    <row r="266" spans="1:12" x14ac:dyDescent="0.2">
      <c r="A266" s="8" t="s">
        <v>264</v>
      </c>
      <c r="B266" s="7">
        <v>63.841080622610697</v>
      </c>
      <c r="C266" s="7">
        <v>16.795041634959802</v>
      </c>
      <c r="D266" s="7">
        <v>12.232971230274201</v>
      </c>
      <c r="E266" s="7">
        <v>21.410591289892601</v>
      </c>
      <c r="F266" s="7">
        <v>12.836055229549901</v>
      </c>
      <c r="G266" s="21">
        <f>D266/(B266-C266)</f>
        <v>0.26002127901745842</v>
      </c>
      <c r="J266" s="18">
        <f>(D266+F266)/(B266-C266)</f>
        <v>0.53286157558141001</v>
      </c>
      <c r="K266" s="19" t="str">
        <f>_xlfn.XLOOKUP(A266,Sheet1!A:A,Sheet1!B:B)</f>
        <v>Con</v>
      </c>
      <c r="L266" s="19" t="str">
        <f>_xlfn.XLOOKUP(A266,Sheet2!A:A,Sheet2!B:B)</f>
        <v>Con</v>
      </c>
    </row>
    <row r="267" spans="1:12" x14ac:dyDescent="0.2">
      <c r="A267" s="8" t="s">
        <v>265</v>
      </c>
      <c r="B267" s="7">
        <v>54.407996530411701</v>
      </c>
      <c r="C267" s="7">
        <v>13.8695777916901</v>
      </c>
      <c r="D267" s="7">
        <v>13.059202171246801</v>
      </c>
      <c r="E267" s="7">
        <v>14.3943226925592</v>
      </c>
      <c r="F267" s="32">
        <v>12.445549883456</v>
      </c>
      <c r="G267" s="21">
        <f>D267/(B267-C267)</f>
        <v>0.32214384718397698</v>
      </c>
      <c r="H267" s="29">
        <f>E267/(B267-C267)</f>
        <v>0.35507854377186127</v>
      </c>
      <c r="I267" s="29">
        <f>F267/(B267-C267)</f>
        <v>0.30700629848613764</v>
      </c>
      <c r="J267" s="18">
        <f>(D267+F267)/(B267-C267)</f>
        <v>0.62915014567011451</v>
      </c>
      <c r="K267" s="19" t="str">
        <f>_xlfn.XLOOKUP(A267,Sheet1!A:A,Sheet1!B:B)</f>
        <v>Con</v>
      </c>
      <c r="L267" s="19" t="str">
        <f>_xlfn.XLOOKUP(A267,Sheet2!A:A,Sheet2!B:B)</f>
        <v>Lab</v>
      </c>
    </row>
    <row r="268" spans="1:12" x14ac:dyDescent="0.2">
      <c r="A268" s="8" t="s">
        <v>266</v>
      </c>
      <c r="B268" s="7">
        <v>59.903397735846902</v>
      </c>
      <c r="C268" s="7">
        <v>14.547691482835299</v>
      </c>
      <c r="D268" s="7">
        <v>9.9887012236835293</v>
      </c>
      <c r="E268" s="7">
        <v>21.043942258645199</v>
      </c>
      <c r="F268" s="7">
        <v>13.902376877371299</v>
      </c>
      <c r="G268" s="21">
        <f>D268/(B268-C268)</f>
        <v>0.22023030945572108</v>
      </c>
      <c r="J268" s="18">
        <f>(D268+F268)/(B268-C268)</f>
        <v>0.5267491143844435</v>
      </c>
      <c r="K268" s="19" t="str">
        <f>_xlfn.XLOOKUP(A268,Sheet1!A:A,Sheet1!B:B)</f>
        <v>Con</v>
      </c>
      <c r="L268" s="19" t="str">
        <f>_xlfn.XLOOKUP(A268,Sheet2!A:A,Sheet2!B:B)</f>
        <v>Con</v>
      </c>
    </row>
    <row r="269" spans="1:12" x14ac:dyDescent="0.2">
      <c r="A269" s="8" t="s">
        <v>267</v>
      </c>
      <c r="B269" s="7">
        <v>43.093035899378897</v>
      </c>
      <c r="C269" s="7">
        <v>12.3354319984652</v>
      </c>
      <c r="D269" s="7">
        <v>9.9226741918035497</v>
      </c>
      <c r="E269" s="7">
        <v>9.9011508722761299</v>
      </c>
      <c r="F269" s="7">
        <v>10.400340583043301</v>
      </c>
      <c r="G269" s="21">
        <f>D269/(B269-C269)</f>
        <v>0.3226088164659921</v>
      </c>
      <c r="J269" s="18">
        <f>(D269+F269)/(B269-C269)</f>
        <v>0.6607476590282485</v>
      </c>
      <c r="K269" s="19" t="str">
        <f>_xlfn.XLOOKUP(A269,Sheet1!A:A,Sheet1!B:B)</f>
        <v>Lab</v>
      </c>
      <c r="L269" s="19" t="str">
        <f>_xlfn.XLOOKUP(A269,Sheet2!A:A,Sheet2!B:B)</f>
        <v>Lab</v>
      </c>
    </row>
    <row r="270" spans="1:12" x14ac:dyDescent="0.2">
      <c r="A270" s="8" t="s">
        <v>268</v>
      </c>
      <c r="B270" s="7">
        <v>48.1571691180458</v>
      </c>
      <c r="C270" s="7">
        <v>10.206315958420101</v>
      </c>
      <c r="D270" s="7">
        <v>13.0438434287431</v>
      </c>
      <c r="E270" s="7">
        <v>14.910848932790399</v>
      </c>
      <c r="F270" s="32">
        <v>9.7857680752015401</v>
      </c>
      <c r="G270" s="21">
        <f>D270/(B270-C270)</f>
        <v>0.34370356244375266</v>
      </c>
      <c r="H270" s="29">
        <f>E270/(B270-C270)</f>
        <v>0.39289891244535752</v>
      </c>
      <c r="I270" s="29">
        <f>F270/(B270-C270)</f>
        <v>0.2578537044751395</v>
      </c>
      <c r="J270" s="18">
        <f>(D270+F270)/(B270-C270)</f>
        <v>0.60155726691889222</v>
      </c>
      <c r="K270" s="19" t="str">
        <f>_xlfn.XLOOKUP(A270,Sheet1!A:A,Sheet1!B:B)</f>
        <v>Con</v>
      </c>
      <c r="L270" s="19" t="str">
        <f>_xlfn.XLOOKUP(A270,Sheet2!A:A,Sheet2!B:B)</f>
        <v>LD</v>
      </c>
    </row>
    <row r="271" spans="1:12" x14ac:dyDescent="0.2">
      <c r="A271" s="8" t="s">
        <v>269</v>
      </c>
      <c r="B271" s="7">
        <v>55.895506884706499</v>
      </c>
      <c r="C271" s="7">
        <v>15.312267060016399</v>
      </c>
      <c r="D271" s="7">
        <v>11.7180213771854</v>
      </c>
      <c r="E271" s="7">
        <v>18.248685371185701</v>
      </c>
      <c r="F271" s="32">
        <v>10.270122656765199</v>
      </c>
      <c r="G271" s="21">
        <f>D271/(B271-C271)</f>
        <v>0.28874041175136467</v>
      </c>
      <c r="H271" s="29">
        <f>E271/(B271-C271)</f>
        <v>0.44966063453819022</v>
      </c>
      <c r="I271" s="29">
        <f>F271/(B271-C271)</f>
        <v>0.2530631536843701</v>
      </c>
      <c r="J271" s="18">
        <f>(D271+F271)/(B271-C271)</f>
        <v>0.54180356543573471</v>
      </c>
      <c r="K271" s="19" t="str">
        <f>_xlfn.XLOOKUP(A271,Sheet1!A:A,Sheet1!B:B)</f>
        <v>Con</v>
      </c>
      <c r="L271" s="19" t="str">
        <f>_xlfn.XLOOKUP(A271,Sheet2!A:A,Sheet2!B:B)</f>
        <v>Lab</v>
      </c>
    </row>
    <row r="272" spans="1:12" x14ac:dyDescent="0.2">
      <c r="A272" s="8" t="s">
        <v>270</v>
      </c>
      <c r="B272" s="7">
        <v>53.751342544375703</v>
      </c>
      <c r="C272" s="7">
        <v>21.3534368071718</v>
      </c>
      <c r="D272" s="7">
        <v>11.750217963632601</v>
      </c>
      <c r="E272" s="7">
        <v>10.005045330023499</v>
      </c>
      <c r="F272" s="32">
        <v>10.165565137274999</v>
      </c>
      <c r="G272" s="21">
        <f>D272/(B272-C272)</f>
        <v>0.3626844913663454</v>
      </c>
      <c r="H272" s="29">
        <f>E272/(B272-C272)</f>
        <v>0.30881765664668498</v>
      </c>
      <c r="I272" s="29">
        <f>F272/(B272-C272)</f>
        <v>0.31377229194174261</v>
      </c>
      <c r="J272" s="18">
        <f>(D272+F272)/(B272-C272)</f>
        <v>0.67645678330808801</v>
      </c>
      <c r="K272" s="19" t="str">
        <f>_xlfn.XLOOKUP(A272,Sheet1!A:A,Sheet1!B:B)</f>
        <v>Con</v>
      </c>
      <c r="L272" s="19" t="str">
        <f>_xlfn.XLOOKUP(A272,Sheet2!A:A,Sheet2!B:B)</f>
        <v>Lab</v>
      </c>
    </row>
    <row r="273" spans="1:12" x14ac:dyDescent="0.2">
      <c r="A273" s="8" t="s">
        <v>271</v>
      </c>
      <c r="B273" s="7">
        <v>63.770487831752</v>
      </c>
      <c r="C273" s="7">
        <v>17.244227114295398</v>
      </c>
      <c r="D273" s="7">
        <v>18.684573278248301</v>
      </c>
      <c r="E273" s="7">
        <v>14.7546255470407</v>
      </c>
      <c r="F273" s="32">
        <v>12.2118369709183</v>
      </c>
      <c r="G273" s="21">
        <f>D273/(B273-C273)</f>
        <v>0.40159198246589095</v>
      </c>
      <c r="H273" s="29">
        <f>E273/(B273-C273)</f>
        <v>0.31712468011650852</v>
      </c>
      <c r="I273" s="29">
        <f>F273/(B273-C273)</f>
        <v>0.26247191978478579</v>
      </c>
      <c r="J273" s="18">
        <f>(D273+F273)/(B273-C273)</f>
        <v>0.66406390225067669</v>
      </c>
      <c r="K273" s="19" t="str">
        <f>_xlfn.XLOOKUP(A273,Sheet1!A:A,Sheet1!B:B)</f>
        <v>Con</v>
      </c>
      <c r="L273" s="19" t="str">
        <f>_xlfn.XLOOKUP(A273,Sheet2!A:A,Sheet2!B:B)</f>
        <v>LD</v>
      </c>
    </row>
    <row r="274" spans="1:12" x14ac:dyDescent="0.2">
      <c r="A274" s="8" t="s">
        <v>272</v>
      </c>
      <c r="B274" s="7">
        <v>60.766288537732798</v>
      </c>
      <c r="C274" s="7">
        <v>16.011408649237399</v>
      </c>
      <c r="D274" s="7">
        <v>12.135643990174501</v>
      </c>
      <c r="E274" s="7">
        <v>20.7310893445208</v>
      </c>
      <c r="F274" s="7">
        <v>11.5304751925018</v>
      </c>
      <c r="G274" s="21">
        <f>D274/(B274-C274)</f>
        <v>0.27115800601878204</v>
      </c>
      <c r="J274" s="18">
        <f>(D274+F274)/(B274-C274)</f>
        <v>0.52879416147779379</v>
      </c>
      <c r="K274" s="19" t="str">
        <f>_xlfn.XLOOKUP(A274,Sheet1!A:A,Sheet1!B:B)</f>
        <v>Con</v>
      </c>
      <c r="L274" s="19" t="str">
        <f>_xlfn.XLOOKUP(A274,Sheet2!A:A,Sheet2!B:B)</f>
        <v>Con</v>
      </c>
    </row>
    <row r="275" spans="1:12" x14ac:dyDescent="0.2">
      <c r="A275" s="8" t="s">
        <v>273</v>
      </c>
      <c r="B275" s="7">
        <v>62.094839417575798</v>
      </c>
      <c r="C275" s="7">
        <v>16.1991371224773</v>
      </c>
      <c r="D275" s="7">
        <v>10.488259331329999</v>
      </c>
      <c r="E275" s="7">
        <v>21.704103306710099</v>
      </c>
      <c r="F275" s="7">
        <v>13.285639952062899</v>
      </c>
      <c r="G275" s="21">
        <f>D275/(B275-C275)</f>
        <v>0.2285237790652592</v>
      </c>
      <c r="J275" s="18">
        <f>(D275+F275)/(B275-C275)</f>
        <v>0.51799837663518811</v>
      </c>
      <c r="K275" s="19" t="str">
        <f>_xlfn.XLOOKUP(A275,Sheet1!A:A,Sheet1!B:B)</f>
        <v>Con</v>
      </c>
      <c r="L275" s="19" t="str">
        <f>_xlfn.XLOOKUP(A275,Sheet2!A:A,Sheet2!B:B)</f>
        <v>Con</v>
      </c>
    </row>
    <row r="276" spans="1:12" x14ac:dyDescent="0.2">
      <c r="A276" s="8" t="s">
        <v>274</v>
      </c>
      <c r="B276" s="7">
        <v>62.900759148089698</v>
      </c>
      <c r="C276" s="7">
        <v>15.5534838523403</v>
      </c>
      <c r="D276" s="7">
        <v>14.224790283249501</v>
      </c>
      <c r="E276" s="7">
        <v>19.678595402959399</v>
      </c>
      <c r="F276" s="32">
        <v>12.7700905188796</v>
      </c>
      <c r="G276" s="21">
        <f>D276/(B276-C276)</f>
        <v>0.30043524562703888</v>
      </c>
      <c r="H276" s="29">
        <f>E276/(B276-C276)</f>
        <v>0.41562255230188599</v>
      </c>
      <c r="I276" s="29">
        <f>F276/(B276-C276)</f>
        <v>0.26971120173468643</v>
      </c>
      <c r="J276" s="18">
        <f>(D276+F276)/(B276-C276)</f>
        <v>0.57014644736172537</v>
      </c>
      <c r="K276" s="19" t="str">
        <f>_xlfn.XLOOKUP(A276,Sheet1!A:A,Sheet1!B:B)</f>
        <v>Con</v>
      </c>
      <c r="L276" s="19" t="str">
        <f>_xlfn.XLOOKUP(A276,Sheet2!A:A,Sheet2!B:B)</f>
        <v>Lab</v>
      </c>
    </row>
    <row r="277" spans="1:12" x14ac:dyDescent="0.2">
      <c r="A277" s="8" t="s">
        <v>275</v>
      </c>
      <c r="B277" s="7">
        <v>69.192158784572996</v>
      </c>
      <c r="C277" s="7">
        <v>25.258201263691198</v>
      </c>
      <c r="D277" s="7">
        <v>12.3021796229639</v>
      </c>
      <c r="E277" s="7">
        <v>19.455138172199</v>
      </c>
      <c r="F277" s="7">
        <v>11.755244599708501</v>
      </c>
      <c r="G277" s="21">
        <f>D277/(B277-C277)</f>
        <v>0.28001528469445708</v>
      </c>
      <c r="J277" s="18">
        <f>(D277+F277)/(B277-C277)</f>
        <v>0.54758154239207601</v>
      </c>
      <c r="K277" s="19" t="str">
        <f>_xlfn.XLOOKUP(A277,Sheet1!A:A,Sheet1!B:B)</f>
        <v>Con</v>
      </c>
      <c r="L277" s="19" t="str">
        <f>_xlfn.XLOOKUP(A277,Sheet2!A:A,Sheet2!B:B)</f>
        <v>Con</v>
      </c>
    </row>
    <row r="278" spans="1:12" x14ac:dyDescent="0.2">
      <c r="A278" s="8" t="s">
        <v>276</v>
      </c>
      <c r="B278" s="7">
        <v>61.863083943744002</v>
      </c>
      <c r="C278" s="7">
        <v>17.356705624935799</v>
      </c>
      <c r="D278" s="7">
        <v>14.4010370349322</v>
      </c>
      <c r="E278" s="7">
        <v>13.618770659221701</v>
      </c>
      <c r="F278" s="32">
        <v>14.7994958573959</v>
      </c>
      <c r="G278" s="21">
        <f>D278/(B278-C278)</f>
        <v>0.32357243116424023</v>
      </c>
      <c r="H278" s="29">
        <f>E278/(B278-C278)</f>
        <v>0.30599593077800419</v>
      </c>
      <c r="I278" s="29">
        <f>F278/(B278-C278)</f>
        <v>0.33252527876755356</v>
      </c>
      <c r="J278" s="18">
        <f>(D278+F278)/(B278-C278)</f>
        <v>0.65609770993179373</v>
      </c>
      <c r="K278" s="19" t="str">
        <f>_xlfn.XLOOKUP(A278,Sheet1!A:A,Sheet1!B:B)</f>
        <v>Con</v>
      </c>
      <c r="L278" s="19" t="str">
        <f>_xlfn.XLOOKUP(A278,Sheet2!A:A,Sheet2!B:B)</f>
        <v>Lab</v>
      </c>
    </row>
    <row r="279" spans="1:12" x14ac:dyDescent="0.2">
      <c r="A279" s="8" t="s">
        <v>277</v>
      </c>
      <c r="B279" s="7">
        <v>36.983878136177999</v>
      </c>
      <c r="C279" s="7">
        <v>7.8514865701979399</v>
      </c>
      <c r="D279" s="7">
        <v>6.2708320902122097</v>
      </c>
      <c r="E279" s="7">
        <v>14.414029964454301</v>
      </c>
      <c r="F279" s="7">
        <v>8.2820406308711405</v>
      </c>
      <c r="G279" s="21">
        <f>D279/(B279-C279)</f>
        <v>0.21525291104267255</v>
      </c>
      <c r="J279" s="18">
        <f>(D279+F279)/(B279-C279)</f>
        <v>0.49954267187860274</v>
      </c>
      <c r="K279" s="19" t="str">
        <f>_xlfn.XLOOKUP(A279,Sheet1!A:A,Sheet1!B:B)</f>
        <v>Lab</v>
      </c>
      <c r="L279" s="19" t="str">
        <f>_xlfn.XLOOKUP(A279,Sheet2!A:A,Sheet2!B:B)</f>
        <v>Lab</v>
      </c>
    </row>
    <row r="280" spans="1:12" x14ac:dyDescent="0.2">
      <c r="A280" s="8" t="s">
        <v>278</v>
      </c>
      <c r="B280" s="7">
        <v>55.290395364817002</v>
      </c>
      <c r="C280" s="7">
        <v>12.5727926685376</v>
      </c>
      <c r="D280" s="7">
        <v>12.392306344877101</v>
      </c>
      <c r="E280" s="7">
        <v>17.4552877939702</v>
      </c>
      <c r="F280" s="32">
        <v>12.1777210263181</v>
      </c>
      <c r="G280" s="21">
        <f>D280/(B280-C280)</f>
        <v>0.29009835671224221</v>
      </c>
      <c r="H280" s="29">
        <f>E280/(B280-C280)</f>
        <v>0.40862049113749804</v>
      </c>
      <c r="I280" s="29">
        <f>F280/(B280-C280)</f>
        <v>0.2850750102458055</v>
      </c>
      <c r="J280" s="18">
        <f>(D280+F280)/(B280-C280)</f>
        <v>0.57517336695804777</v>
      </c>
      <c r="K280" s="19" t="str">
        <f>_xlfn.XLOOKUP(A280,Sheet1!A:A,Sheet1!B:B)</f>
        <v>Con</v>
      </c>
      <c r="L280" s="19" t="str">
        <f>_xlfn.XLOOKUP(A280,Sheet2!A:A,Sheet2!B:B)</f>
        <v>Lab</v>
      </c>
    </row>
    <row r="281" spans="1:12" x14ac:dyDescent="0.2">
      <c r="A281" s="8" t="s">
        <v>279</v>
      </c>
      <c r="B281" s="7">
        <v>62.365136791596299</v>
      </c>
      <c r="C281" s="7">
        <v>15.147071958105199</v>
      </c>
      <c r="D281" s="7">
        <v>11.8532824697243</v>
      </c>
      <c r="E281" s="7">
        <v>22.195558772265802</v>
      </c>
      <c r="F281" s="7">
        <v>12.6241800683107</v>
      </c>
      <c r="G281" s="21">
        <f>D281/(B281-C281)</f>
        <v>0.25103278822466557</v>
      </c>
      <c r="J281" s="18">
        <f>(D281+F281)/(B281-C281)</f>
        <v>0.51839190412296365</v>
      </c>
      <c r="K281" s="19" t="str">
        <f>_xlfn.XLOOKUP(A281,Sheet1!A:A,Sheet1!B:B)</f>
        <v>Con</v>
      </c>
      <c r="L281" s="19" t="str">
        <f>_xlfn.XLOOKUP(A281,Sheet2!A:A,Sheet2!B:B)</f>
        <v>Con</v>
      </c>
    </row>
    <row r="282" spans="1:12" x14ac:dyDescent="0.2">
      <c r="A282" s="8" t="s">
        <v>280</v>
      </c>
      <c r="B282" s="7">
        <v>57.5715318737196</v>
      </c>
      <c r="C282" s="7">
        <v>14.708206112059401</v>
      </c>
      <c r="D282" s="7">
        <v>14.711461215332699</v>
      </c>
      <c r="E282" s="7">
        <v>15.8220841388114</v>
      </c>
      <c r="F282" s="32">
        <v>11.608137031989401</v>
      </c>
      <c r="G282" s="21">
        <f>D282/(B282-C282)</f>
        <v>0.34321791307410882</v>
      </c>
      <c r="H282" s="29">
        <f>E282/(B282-C282)</f>
        <v>0.36912870986235324</v>
      </c>
      <c r="I282" s="29">
        <f>F282/(B282-C282)</f>
        <v>0.27081746051475286</v>
      </c>
      <c r="J282" s="18">
        <f>(D282+F282)/(B282-C282)</f>
        <v>0.61403537358886162</v>
      </c>
      <c r="K282" s="19" t="str">
        <f>_xlfn.XLOOKUP(A282,Sheet1!A:A,Sheet1!B:B)</f>
        <v>Con</v>
      </c>
      <c r="L282" s="19" t="str">
        <f>_xlfn.XLOOKUP(A282,Sheet2!A:A,Sheet2!B:B)</f>
        <v>Lab</v>
      </c>
    </row>
    <row r="283" spans="1:12" x14ac:dyDescent="0.2">
      <c r="A283" s="8" t="s">
        <v>281</v>
      </c>
      <c r="B283" s="7">
        <v>30.07527896445</v>
      </c>
      <c r="C283" s="7">
        <v>5.6012360399804404</v>
      </c>
      <c r="D283" s="7">
        <v>11.477720340279699</v>
      </c>
      <c r="E283" s="7">
        <v>4.3940466477354896</v>
      </c>
      <c r="F283" s="7">
        <v>7.9254113533990997</v>
      </c>
      <c r="G283" s="21">
        <f>D283/(B283-C283)</f>
        <v>0.46897524760014547</v>
      </c>
      <c r="J283" s="18">
        <f>(D283+F283)/(B283-C283)</f>
        <v>0.7928045134822912</v>
      </c>
      <c r="K283" s="19" t="str">
        <f>_xlfn.XLOOKUP(A283,Sheet1!A:A,Sheet1!B:B)</f>
        <v>Lab</v>
      </c>
      <c r="L283" s="19" t="str">
        <f>_xlfn.XLOOKUP(A283,Sheet2!A:A,Sheet2!B:B)</f>
        <v>Lab</v>
      </c>
    </row>
    <row r="284" spans="1:12" x14ac:dyDescent="0.2">
      <c r="A284" s="8" t="s">
        <v>282</v>
      </c>
      <c r="B284" s="7">
        <v>65.434435194848405</v>
      </c>
      <c r="C284" s="7">
        <v>16.680906467624101</v>
      </c>
      <c r="D284" s="7">
        <v>16.236199432366899</v>
      </c>
      <c r="E284" s="7">
        <v>19.094727688037999</v>
      </c>
      <c r="F284" s="32">
        <v>12.496302007228</v>
      </c>
      <c r="G284" s="21">
        <f>D284/(B284-C284)</f>
        <v>0.33302613895310706</v>
      </c>
      <c r="H284" s="29">
        <f>E284/(B284-C284)</f>
        <v>0.39165837194827235</v>
      </c>
      <c r="I284" s="29">
        <f>F284/(B284-C284)</f>
        <v>0.25631584694401777</v>
      </c>
      <c r="J284" s="18">
        <f>(D284+F284)/(B284-C284)</f>
        <v>0.58934198589712483</v>
      </c>
      <c r="K284" s="19" t="str">
        <f>_xlfn.XLOOKUP(A284,Sheet1!A:A,Sheet1!B:B)</f>
        <v>Con</v>
      </c>
      <c r="L284" s="19" t="str">
        <f>_xlfn.XLOOKUP(A284,Sheet2!A:A,Sheet2!B:B)</f>
        <v>LD</v>
      </c>
    </row>
    <row r="285" spans="1:12" x14ac:dyDescent="0.2">
      <c r="A285" s="8" t="s">
        <v>283</v>
      </c>
      <c r="B285" s="7">
        <v>61.488741252698198</v>
      </c>
      <c r="C285" s="7">
        <v>17.8621571945678</v>
      </c>
      <c r="D285" s="7">
        <v>9.9831578857363503</v>
      </c>
      <c r="E285" s="7">
        <v>23.797809018460701</v>
      </c>
      <c r="F285" s="7">
        <v>9.5490908107065096</v>
      </c>
      <c r="G285" s="21">
        <f>D285/(B285-C285)</f>
        <v>0.22883198630528248</v>
      </c>
      <c r="J285" s="18">
        <f>(D285+F285)/(B285-C285)</f>
        <v>0.44771437228312549</v>
      </c>
      <c r="K285" s="19" t="str">
        <f>_xlfn.XLOOKUP(A285,Sheet1!A:A,Sheet1!B:B)</f>
        <v>Con</v>
      </c>
      <c r="L285" s="19" t="str">
        <f>_xlfn.XLOOKUP(A285,Sheet2!A:A,Sheet2!B:B)</f>
        <v>Con</v>
      </c>
    </row>
    <row r="286" spans="1:12" x14ac:dyDescent="0.2">
      <c r="A286" s="8" t="s">
        <v>284</v>
      </c>
      <c r="B286" s="7">
        <v>26.821173934971402</v>
      </c>
      <c r="C286" s="7">
        <v>5.2097465817639099</v>
      </c>
      <c r="D286" s="7">
        <v>13.1274078151295</v>
      </c>
      <c r="E286" s="7">
        <v>3.3275744203639501</v>
      </c>
      <c r="F286" s="7">
        <v>4.8036097884775897</v>
      </c>
      <c r="G286" s="21">
        <f>D286/(B286-C286)</f>
        <v>0.60742900506204534</v>
      </c>
      <c r="J286" s="18">
        <f>(D286+F286)/(B286-C286)</f>
        <v>0.82970075555633438</v>
      </c>
      <c r="K286" s="19" t="str">
        <f>_xlfn.XLOOKUP(A286,Sheet1!A:A,Sheet1!B:B)</f>
        <v>Lab</v>
      </c>
      <c r="L286" s="19" t="str">
        <f>_xlfn.XLOOKUP(A286,Sheet2!A:A,Sheet2!B:B)</f>
        <v>Lab</v>
      </c>
    </row>
    <row r="287" spans="1:12" x14ac:dyDescent="0.2">
      <c r="A287" s="8" t="s">
        <v>285</v>
      </c>
      <c r="B287" s="7">
        <v>61.4353084124348</v>
      </c>
      <c r="C287" s="7">
        <v>16.614801401310501</v>
      </c>
      <c r="D287" s="7">
        <v>15.4370017515422</v>
      </c>
      <c r="E287" s="7">
        <v>16.434951565529701</v>
      </c>
      <c r="F287" s="32">
        <v>12.1749089287265</v>
      </c>
      <c r="G287" s="21">
        <f>D287/(B287-C287)</f>
        <v>0.34441827594031427</v>
      </c>
      <c r="H287" s="29">
        <f>E287/(B287-C287)</f>
        <v>0.36668374950445343</v>
      </c>
      <c r="I287" s="29">
        <f>F287/(B287-C287)</f>
        <v>0.27163701931583972</v>
      </c>
      <c r="J287" s="18">
        <f>(D287+F287)/(B287-C287)</f>
        <v>0.61605529525615399</v>
      </c>
      <c r="K287" s="19" t="str">
        <f>_xlfn.XLOOKUP(A287,Sheet1!A:A,Sheet1!B:B)</f>
        <v>Con</v>
      </c>
      <c r="L287" s="19" t="str">
        <f>_xlfn.XLOOKUP(A287,Sheet2!A:A,Sheet2!B:B)</f>
        <v>LD</v>
      </c>
    </row>
    <row r="288" spans="1:12" x14ac:dyDescent="0.2">
      <c r="A288" s="8" t="s">
        <v>286</v>
      </c>
      <c r="B288" s="7">
        <v>35.112882764349798</v>
      </c>
      <c r="C288" s="7">
        <v>5.6352008927491504</v>
      </c>
      <c r="D288" s="7">
        <v>5.6334502286734898</v>
      </c>
      <c r="E288" s="7">
        <v>14.5795290530624</v>
      </c>
      <c r="F288" s="7">
        <v>9.0121454771685592</v>
      </c>
      <c r="G288" s="21">
        <f>D288/(B288-C288)</f>
        <v>0.19110899741749576</v>
      </c>
      <c r="J288" s="18">
        <f>(D288+F288)/(B288-C288)</f>
        <v>0.49683675160195989</v>
      </c>
      <c r="K288" s="19" t="str">
        <f>_xlfn.XLOOKUP(A288,Sheet1!A:A,Sheet1!B:B)</f>
        <v>Lab</v>
      </c>
      <c r="L288" s="19" t="str">
        <f>_xlfn.XLOOKUP(A288,Sheet2!A:A,Sheet2!B:B)</f>
        <v>Lab</v>
      </c>
    </row>
    <row r="289" spans="1:12" x14ac:dyDescent="0.2">
      <c r="A289" s="8" t="s">
        <v>287</v>
      </c>
      <c r="B289" s="7">
        <v>41.704351073955799</v>
      </c>
      <c r="C289" s="7">
        <v>8.3774564640029308</v>
      </c>
      <c r="D289" s="7">
        <v>15.4961124691948</v>
      </c>
      <c r="E289" s="7">
        <v>8.0816353848168596</v>
      </c>
      <c r="F289" s="7">
        <v>8.7347222211070701</v>
      </c>
      <c r="G289" s="21">
        <f>D289/(B289-C289)</f>
        <v>0.46497318908816015</v>
      </c>
      <c r="J289" s="18">
        <f>(D289+F289)/(B289-C289)</f>
        <v>0.72706548191458209</v>
      </c>
      <c r="K289" s="19" t="str">
        <f>_xlfn.XLOOKUP(A289,Sheet1!A:A,Sheet1!B:B)</f>
        <v>Lab</v>
      </c>
      <c r="L289" s="19" t="str">
        <f>_xlfn.XLOOKUP(A289,Sheet2!A:A,Sheet2!B:B)</f>
        <v>Lab</v>
      </c>
    </row>
    <row r="290" spans="1:12" x14ac:dyDescent="0.2">
      <c r="A290" s="8" t="s">
        <v>288</v>
      </c>
      <c r="B290" s="7">
        <v>37.304934354573</v>
      </c>
      <c r="C290" s="7">
        <v>8.69125111565819</v>
      </c>
      <c r="D290" s="7">
        <v>8.6364204174333601</v>
      </c>
      <c r="E290" s="7">
        <v>10.7485873810499</v>
      </c>
      <c r="F290" s="7">
        <v>8.9909733934559597</v>
      </c>
      <c r="G290" s="21">
        <f>D290/(B290-C290)</f>
        <v>0.30182833665006004</v>
      </c>
      <c r="J290" s="18">
        <f>(D290+F290)/(B290-C290)</f>
        <v>0.61604770220269789</v>
      </c>
      <c r="K290" s="19" t="str">
        <f>_xlfn.XLOOKUP(A290,Sheet1!A:A,Sheet1!B:B)</f>
        <v>Lab</v>
      </c>
      <c r="L290" s="19" t="str">
        <f>_xlfn.XLOOKUP(A290,Sheet2!A:A,Sheet2!B:B)</f>
        <v>Lab</v>
      </c>
    </row>
    <row r="291" spans="1:12" x14ac:dyDescent="0.2">
      <c r="A291" s="8" t="s">
        <v>289</v>
      </c>
      <c r="B291" s="7">
        <v>63.307261311921302</v>
      </c>
      <c r="C291" s="7">
        <v>16.1863372813973</v>
      </c>
      <c r="D291" s="7">
        <v>13.084839715868499</v>
      </c>
      <c r="E291" s="7">
        <v>19.868512682729801</v>
      </c>
      <c r="F291" s="7">
        <v>13.331343195791501</v>
      </c>
      <c r="G291" s="21">
        <f>D291/(B291-C291)</f>
        <v>0.27768639909082427</v>
      </c>
      <c r="J291" s="18">
        <f>(D291+F291)/(B291-C291)</f>
        <v>0.56060409372592357</v>
      </c>
      <c r="K291" s="19" t="str">
        <f>_xlfn.XLOOKUP(A291,Sheet1!A:A,Sheet1!B:B)</f>
        <v>Con</v>
      </c>
      <c r="L291" s="19" t="str">
        <f>_xlfn.XLOOKUP(A291,Sheet2!A:A,Sheet2!B:B)</f>
        <v>Con</v>
      </c>
    </row>
    <row r="292" spans="1:12" x14ac:dyDescent="0.2">
      <c r="A292" s="8" t="s">
        <v>290</v>
      </c>
      <c r="B292" s="7">
        <v>48.941411541918399</v>
      </c>
      <c r="C292" s="7">
        <v>11.819483421284399</v>
      </c>
      <c r="D292" s="7">
        <v>8.7391658245941208</v>
      </c>
      <c r="E292" s="7">
        <v>17.449365407433199</v>
      </c>
      <c r="F292" s="32">
        <v>10.699773000520199</v>
      </c>
      <c r="G292" s="21">
        <f>D292/(B292-C292)</f>
        <v>0.23541788552024348</v>
      </c>
      <c r="H292" s="29">
        <f>E292/(B292-C292)</f>
        <v>0.47005547100701583</v>
      </c>
      <c r="I292" s="29">
        <f>F292/(B292-C292)</f>
        <v>0.28823322338617419</v>
      </c>
      <c r="J292" s="18">
        <f>(D292+F292)/(B292-C292)</f>
        <v>0.52365110890641764</v>
      </c>
      <c r="K292" s="19" t="str">
        <f>_xlfn.XLOOKUP(A292,Sheet1!A:A,Sheet1!B:B)</f>
        <v>Con</v>
      </c>
      <c r="L292" s="19" t="str">
        <f>_xlfn.XLOOKUP(A292,Sheet2!A:A,Sheet2!B:B)</f>
        <v>Lab</v>
      </c>
    </row>
    <row r="293" spans="1:12" x14ac:dyDescent="0.2">
      <c r="A293" s="8" t="s">
        <v>291</v>
      </c>
      <c r="B293" s="7">
        <v>48.894843335861403</v>
      </c>
      <c r="C293" s="7">
        <v>15.0584631242151</v>
      </c>
      <c r="D293" s="7">
        <v>10.569083680611399</v>
      </c>
      <c r="E293" s="7">
        <v>9.1356588180509597</v>
      </c>
      <c r="F293" s="7">
        <v>11.220732722529201</v>
      </c>
      <c r="G293" s="21">
        <f>D293/(B293-C293)</f>
        <v>0.31235858015845258</v>
      </c>
      <c r="J293" s="18">
        <f>(D293+F293)/(B293-C293)</f>
        <v>0.64397598876846351</v>
      </c>
      <c r="K293" s="19" t="str">
        <f>_xlfn.XLOOKUP(A293,Sheet1!A:A,Sheet1!B:B)</f>
        <v>Lab</v>
      </c>
      <c r="L293" s="19" t="str">
        <f>_xlfn.XLOOKUP(A293,Sheet2!A:A,Sheet2!B:B)</f>
        <v>Lab</v>
      </c>
    </row>
    <row r="294" spans="1:12" x14ac:dyDescent="0.2">
      <c r="A294" s="8" t="s">
        <v>292</v>
      </c>
      <c r="B294" s="7">
        <v>35.315175657014798</v>
      </c>
      <c r="C294" s="7">
        <v>9.2295362267058891</v>
      </c>
      <c r="D294" s="7">
        <v>9.5403540957668103</v>
      </c>
      <c r="E294" s="7">
        <v>5.52933987228697</v>
      </c>
      <c r="F294" s="7">
        <v>9.2573772213281895</v>
      </c>
      <c r="G294" s="21">
        <f>D294/(B294-C294)</f>
        <v>0.36573203893487355</v>
      </c>
      <c r="J294" s="18">
        <f>(D294+F294)/(B294-C294)</f>
        <v>0.72061608331724125</v>
      </c>
      <c r="K294" s="19" t="str">
        <f>_xlfn.XLOOKUP(A294,Sheet1!A:A,Sheet1!B:B)</f>
        <v>Lab</v>
      </c>
      <c r="L294" s="19" t="str">
        <f>_xlfn.XLOOKUP(A294,Sheet2!A:A,Sheet2!B:B)</f>
        <v>Lab</v>
      </c>
    </row>
    <row r="295" spans="1:12" x14ac:dyDescent="0.2">
      <c r="A295" s="8" t="s">
        <v>293</v>
      </c>
      <c r="B295" s="7">
        <v>28.517772720287201</v>
      </c>
      <c r="C295" s="7">
        <v>4.7892134331128799</v>
      </c>
      <c r="D295" s="7">
        <v>4.1281184355324401</v>
      </c>
      <c r="E295" s="7">
        <v>7.1052318503905099</v>
      </c>
      <c r="F295" s="7">
        <v>9.3900448893386308</v>
      </c>
      <c r="G295" s="21">
        <f>D295/(B295-C295)</f>
        <v>0.17397256974483724</v>
      </c>
      <c r="J295" s="18">
        <f>(D295+F295)/(B295-C295)</f>
        <v>0.5697001306007593</v>
      </c>
      <c r="K295" s="19" t="str">
        <f>_xlfn.XLOOKUP(A295,Sheet1!A:A,Sheet1!B:B)</f>
        <v>SNP</v>
      </c>
      <c r="L295" s="19" t="str">
        <f>_xlfn.XLOOKUP(A295,Sheet2!A:A,Sheet2!B:B)</f>
        <v>Lab</v>
      </c>
    </row>
    <row r="296" spans="1:12" x14ac:dyDescent="0.2">
      <c r="A296" s="8" t="s">
        <v>294</v>
      </c>
      <c r="B296" s="7">
        <v>31.824149822473402</v>
      </c>
      <c r="C296" s="7">
        <v>4.2901006211405299</v>
      </c>
      <c r="D296" s="7">
        <v>5.5993270264605703</v>
      </c>
      <c r="E296" s="7">
        <v>8.4104420371302808</v>
      </c>
      <c r="F296" s="7">
        <v>9.8347122334514108</v>
      </c>
      <c r="G296" s="21">
        <f>D296/(B296-C296)</f>
        <v>0.20336010099776816</v>
      </c>
      <c r="J296" s="18">
        <f>(D296+F296)/(B296-C296)</f>
        <v>0.56054375246648602</v>
      </c>
      <c r="K296" s="19" t="str">
        <f>_xlfn.XLOOKUP(A296,Sheet1!A:A,Sheet1!B:B)</f>
        <v>SNP</v>
      </c>
      <c r="L296" s="19" t="str">
        <f>_xlfn.XLOOKUP(A296,Sheet2!A:A,Sheet2!B:B)</f>
        <v>LD</v>
      </c>
    </row>
    <row r="297" spans="1:12" x14ac:dyDescent="0.2">
      <c r="A297" s="8" t="s">
        <v>295</v>
      </c>
      <c r="B297" s="7">
        <v>54.452465846083399</v>
      </c>
      <c r="C297" s="7">
        <v>13.241086728813601</v>
      </c>
      <c r="D297" s="7">
        <v>11.2693084176047</v>
      </c>
      <c r="E297" s="7">
        <v>16.817752996181898</v>
      </c>
      <c r="F297" s="32">
        <v>12.6521733705387</v>
      </c>
      <c r="G297" s="21">
        <f>D297/(B297-C297)</f>
        <v>0.27345137821127297</v>
      </c>
      <c r="H297" s="29">
        <f>E297/(B297-C297)</f>
        <v>0.40808517832722441</v>
      </c>
      <c r="I297" s="29">
        <f>F297/(B297-C297)</f>
        <v>0.30700679379197854</v>
      </c>
      <c r="J297" s="18">
        <f>(D297+F297)/(B297-C297)</f>
        <v>0.58045817200325145</v>
      </c>
      <c r="K297" s="19" t="str">
        <f>_xlfn.XLOOKUP(A297,Sheet1!A:A,Sheet1!B:B)</f>
        <v>Con</v>
      </c>
      <c r="L297" s="19" t="str">
        <f>_xlfn.XLOOKUP(A297,Sheet2!A:A,Sheet2!B:B)</f>
        <v>Lab</v>
      </c>
    </row>
    <row r="298" spans="1:12" x14ac:dyDescent="0.2">
      <c r="A298" s="8" t="s">
        <v>296</v>
      </c>
      <c r="B298" s="7">
        <v>56.593815610287301</v>
      </c>
      <c r="C298" s="7">
        <v>13.7532088798558</v>
      </c>
      <c r="D298" s="7">
        <v>11.467217726902</v>
      </c>
      <c r="E298" s="7">
        <v>18.818257827343199</v>
      </c>
      <c r="F298" s="7">
        <v>11.8702941185149</v>
      </c>
      <c r="G298" s="21">
        <f>D298/(B298-C298)</f>
        <v>0.26767169286508607</v>
      </c>
      <c r="J298" s="18">
        <f>(D298+F298)/(B298-C298)</f>
        <v>0.54475213183288729</v>
      </c>
      <c r="K298" s="19" t="str">
        <f>_xlfn.XLOOKUP(A298,Sheet1!A:A,Sheet1!B:B)</f>
        <v>Con</v>
      </c>
      <c r="L298" s="19" t="str">
        <f>_xlfn.XLOOKUP(A298,Sheet2!A:A,Sheet2!B:B)</f>
        <v>Con</v>
      </c>
    </row>
    <row r="299" spans="1:12" x14ac:dyDescent="0.2">
      <c r="A299" s="8" t="s">
        <v>297</v>
      </c>
      <c r="B299" s="7">
        <v>57.789168704498401</v>
      </c>
      <c r="C299" s="7">
        <v>13.7670657128955</v>
      </c>
      <c r="D299" s="7">
        <v>11.8681057877225</v>
      </c>
      <c r="E299" s="7">
        <v>18.792042630076502</v>
      </c>
      <c r="F299" s="32">
        <v>12.7248223781204</v>
      </c>
      <c r="G299" s="21">
        <f>D299/(B299-C299)</f>
        <v>0.26959424882510291</v>
      </c>
      <c r="H299" s="29">
        <f>E299/(B299-C299)</f>
        <v>0.42687744003645245</v>
      </c>
      <c r="I299" s="29">
        <f>F299/(B299-C299)</f>
        <v>0.28905530434444776</v>
      </c>
      <c r="J299" s="18">
        <f>(D299+F299)/(B299-C299)</f>
        <v>0.55864955316955067</v>
      </c>
      <c r="K299" s="19" t="str">
        <f>_xlfn.XLOOKUP(A299,Sheet1!A:A,Sheet1!B:B)</f>
        <v>Con</v>
      </c>
      <c r="L299" s="19" t="str">
        <f>_xlfn.XLOOKUP(A299,Sheet2!A:A,Sheet2!B:B)</f>
        <v>Lab</v>
      </c>
    </row>
    <row r="300" spans="1:12" x14ac:dyDescent="0.2">
      <c r="A300" s="8" t="s">
        <v>298</v>
      </c>
      <c r="B300" s="7">
        <v>27.4298673597341</v>
      </c>
      <c r="C300" s="7">
        <v>3.96058154290361</v>
      </c>
      <c r="D300" s="7">
        <v>9.8752665795160901</v>
      </c>
      <c r="E300" s="7">
        <v>2.9872189050082301</v>
      </c>
      <c r="F300" s="7">
        <v>9.0212869121532808</v>
      </c>
      <c r="G300" s="21">
        <f>D300/(B300-C300)</f>
        <v>0.42077405578461435</v>
      </c>
      <c r="J300" s="18">
        <f>(D300+F300)/(B300-C300)</f>
        <v>0.80516099378354833</v>
      </c>
      <c r="K300" s="19" t="str">
        <f>_xlfn.XLOOKUP(A300,Sheet1!A:A,Sheet1!B:B)</f>
        <v>Lab</v>
      </c>
      <c r="L300" s="19" t="str">
        <f>_xlfn.XLOOKUP(A300,Sheet2!A:A,Sheet2!B:B)</f>
        <v>Ind</v>
      </c>
    </row>
    <row r="301" spans="1:12" x14ac:dyDescent="0.2">
      <c r="A301" s="8" t="s">
        <v>299</v>
      </c>
      <c r="B301" s="7">
        <v>28.690251783510199</v>
      </c>
      <c r="C301" s="7">
        <v>5.6461922542879801</v>
      </c>
      <c r="D301" s="7">
        <v>11.8520282768581</v>
      </c>
      <c r="E301" s="7">
        <v>4.6760821719278196</v>
      </c>
      <c r="F301" s="7">
        <v>6.2802525221733898</v>
      </c>
      <c r="G301" s="21">
        <f>D301/(B301-C301)</f>
        <v>0.51432032892592205</v>
      </c>
      <c r="J301" s="18">
        <f>(D301+F301)/(B301-C301)</f>
        <v>0.78685271473274532</v>
      </c>
      <c r="K301" s="19" t="str">
        <f>_xlfn.XLOOKUP(A301,Sheet1!A:A,Sheet1!B:B)</f>
        <v>Lab</v>
      </c>
      <c r="L301" s="19" t="str">
        <f>_xlfn.XLOOKUP(A301,Sheet2!A:A,Sheet2!B:B)</f>
        <v>Lab</v>
      </c>
    </row>
    <row r="302" spans="1:12" x14ac:dyDescent="0.2">
      <c r="A302" s="8" t="s">
        <v>300</v>
      </c>
      <c r="B302" s="7">
        <v>31.528867371225299</v>
      </c>
      <c r="C302" s="7">
        <v>4.3818319481148098</v>
      </c>
      <c r="D302" s="7">
        <v>5.73897719900864</v>
      </c>
      <c r="E302" s="7">
        <v>12.7941611765989</v>
      </c>
      <c r="F302" s="7">
        <v>8.2873773829417097</v>
      </c>
      <c r="G302" s="21">
        <f>D302/(B302-C302)</f>
        <v>0.21140345933033272</v>
      </c>
      <c r="J302" s="18">
        <f>(D302+F302)/(B302-C302)</f>
        <v>0.51668089584506172</v>
      </c>
      <c r="K302" s="19" t="str">
        <f>_xlfn.XLOOKUP(A302,Sheet1!A:A,Sheet1!B:B)</f>
        <v>Lab</v>
      </c>
      <c r="L302" s="19" t="str">
        <f>_xlfn.XLOOKUP(A302,Sheet2!A:A,Sheet2!B:B)</f>
        <v>Lab</v>
      </c>
    </row>
    <row r="303" spans="1:12" x14ac:dyDescent="0.2">
      <c r="A303" s="8" t="s">
        <v>301</v>
      </c>
      <c r="B303" s="7">
        <v>58.579353648932099</v>
      </c>
      <c r="C303" s="7">
        <v>18.033977335929901</v>
      </c>
      <c r="D303" s="7">
        <v>10.741587646971601</v>
      </c>
      <c r="E303" s="7">
        <v>14.925338178811</v>
      </c>
      <c r="F303" s="7">
        <v>13.963779400284301</v>
      </c>
      <c r="G303" s="21">
        <f>D303/(B303-C303)</f>
        <v>0.26492756076669982</v>
      </c>
      <c r="J303" s="18">
        <f>(D303+F303)/(B303-C303)</f>
        <v>0.60932637192797057</v>
      </c>
      <c r="K303" s="19" t="str">
        <f>_xlfn.XLOOKUP(A303,Sheet1!A:A,Sheet1!B:B)</f>
        <v>Con</v>
      </c>
      <c r="L303" s="19" t="str">
        <f>_xlfn.XLOOKUP(A303,Sheet2!A:A,Sheet2!B:B)</f>
        <v>Con</v>
      </c>
    </row>
    <row r="304" spans="1:12" x14ac:dyDescent="0.2">
      <c r="A304" s="8" t="s">
        <v>302</v>
      </c>
      <c r="B304" s="7">
        <v>68.672780923567103</v>
      </c>
      <c r="C304" s="7">
        <v>19.290201543020299</v>
      </c>
      <c r="D304" s="7">
        <v>16.583775537541101</v>
      </c>
      <c r="E304" s="7">
        <v>19.186427936231599</v>
      </c>
      <c r="F304" s="7">
        <v>13.042618346327201</v>
      </c>
      <c r="G304" s="21">
        <f>D304/(B304-C304)</f>
        <v>0.33582238403840686</v>
      </c>
      <c r="J304" s="18">
        <f>(D304+F304)/(B304-C304)</f>
        <v>0.59993613649794442</v>
      </c>
      <c r="K304" s="19" t="str">
        <f>_xlfn.XLOOKUP(A304,Sheet1!A:A,Sheet1!B:B)</f>
        <v>Con</v>
      </c>
      <c r="L304" s="19" t="str">
        <f>_xlfn.XLOOKUP(A304,Sheet2!A:A,Sheet2!B:B)</f>
        <v>Con</v>
      </c>
    </row>
    <row r="305" spans="1:12" x14ac:dyDescent="0.2">
      <c r="A305" s="8" t="s">
        <v>303</v>
      </c>
      <c r="B305" s="7">
        <v>48.4118882523669</v>
      </c>
      <c r="C305" s="7">
        <v>17.612730703064301</v>
      </c>
      <c r="D305" s="7">
        <v>13.0555178363346</v>
      </c>
      <c r="E305" s="7">
        <v>8.0721582409908308</v>
      </c>
      <c r="F305" s="7">
        <v>9.2313516691072106</v>
      </c>
      <c r="G305" s="21">
        <f>D305/(B305-C305)</f>
        <v>0.42389204365202587</v>
      </c>
      <c r="J305" s="18">
        <f>(D305+F305)/(B305-C305)</f>
        <v>0.72361945192057575</v>
      </c>
      <c r="K305" s="19" t="str">
        <f>_xlfn.XLOOKUP(A305,Sheet1!A:A,Sheet1!B:B)</f>
        <v>Lab</v>
      </c>
      <c r="L305" s="19" t="str">
        <f>_xlfn.XLOOKUP(A305,Sheet2!A:A,Sheet2!B:B)</f>
        <v>Lab</v>
      </c>
    </row>
    <row r="306" spans="1:12" x14ac:dyDescent="0.2">
      <c r="A306" s="8" t="s">
        <v>304</v>
      </c>
      <c r="B306" s="7">
        <v>61.1550523916058</v>
      </c>
      <c r="C306" s="7">
        <v>14.689003495234999</v>
      </c>
      <c r="D306" s="7">
        <v>12.479389491663101</v>
      </c>
      <c r="E306" s="7">
        <v>20.334710400571101</v>
      </c>
      <c r="F306" s="32">
        <v>12.7690433661905</v>
      </c>
      <c r="G306" s="21">
        <f>D306/(B306-C306)</f>
        <v>0.26857005895841934</v>
      </c>
      <c r="H306" s="29">
        <f>E306/(B306-C306)</f>
        <v>0.43762512379569529</v>
      </c>
      <c r="I306" s="29">
        <f>F306/(B306-C306)</f>
        <v>0.27480372593478286</v>
      </c>
      <c r="J306" s="18">
        <f>(D306+F306)/(B306-C306)</f>
        <v>0.54337378489320221</v>
      </c>
      <c r="K306" s="19" t="str">
        <f>_xlfn.XLOOKUP(A306,Sheet1!A:A,Sheet1!B:B)</f>
        <v>Con</v>
      </c>
      <c r="L306" s="19" t="str">
        <f>_xlfn.XLOOKUP(A306,Sheet2!A:A,Sheet2!B:B)</f>
        <v>Lab</v>
      </c>
    </row>
    <row r="307" spans="1:12" x14ac:dyDescent="0.2">
      <c r="A307" s="8" t="s">
        <v>305</v>
      </c>
      <c r="B307" s="7">
        <v>30.846854337940101</v>
      </c>
      <c r="C307" s="7">
        <v>4.5851843430899901</v>
      </c>
      <c r="D307" s="7">
        <v>4.9041296958654401</v>
      </c>
      <c r="E307" s="7">
        <v>7.6244873755659404</v>
      </c>
      <c r="F307" s="7">
        <v>10.307333218976501</v>
      </c>
      <c r="G307" s="21">
        <f>D307/(B307-C307)</f>
        <v>0.18674096875130697</v>
      </c>
      <c r="J307" s="18">
        <f>(D307+F307)/(B307-C307)</f>
        <v>0.57922679394817222</v>
      </c>
      <c r="K307" s="19" t="str">
        <f>_xlfn.XLOOKUP(A307,Sheet1!A:A,Sheet1!B:B)</f>
        <v>SNP</v>
      </c>
      <c r="L307" s="19" t="str">
        <f>_xlfn.XLOOKUP(A307,Sheet2!A:A,Sheet2!B:B)</f>
        <v>Lab</v>
      </c>
    </row>
    <row r="308" spans="1:12" x14ac:dyDescent="0.2">
      <c r="A308" s="8" t="s">
        <v>306</v>
      </c>
      <c r="B308" s="7">
        <v>45.763798821082297</v>
      </c>
      <c r="C308" s="7">
        <v>10.851594358217501</v>
      </c>
      <c r="D308" s="7">
        <v>16.927809173068301</v>
      </c>
      <c r="E308" s="7">
        <v>9.7631072055963894</v>
      </c>
      <c r="F308" s="7">
        <v>7.8532375291127696</v>
      </c>
      <c r="G308" s="21">
        <f>D308/(B308-C308)</f>
        <v>0.48486795473124517</v>
      </c>
      <c r="J308" s="18">
        <f>(D308+F308)/(B308-C308)</f>
        <v>0.70981042542128869</v>
      </c>
      <c r="K308" s="19" t="str">
        <f>_xlfn.XLOOKUP(A308,Sheet1!A:A,Sheet1!B:B)</f>
        <v>LD</v>
      </c>
      <c r="L308" s="19" t="str">
        <f>_xlfn.XLOOKUP(A308,Sheet2!A:A,Sheet2!B:B)</f>
        <v>LD</v>
      </c>
    </row>
    <row r="309" spans="1:12" x14ac:dyDescent="0.2">
      <c r="A309" s="8" t="s">
        <v>307</v>
      </c>
      <c r="B309" s="7">
        <v>32.028627097278203</v>
      </c>
      <c r="C309" s="7">
        <v>4.5891948414031702</v>
      </c>
      <c r="D309" s="7">
        <v>4.9040256173317101</v>
      </c>
      <c r="E309" s="7">
        <v>12.9261191819703</v>
      </c>
      <c r="F309" s="7">
        <v>9.4264888269192006</v>
      </c>
      <c r="G309" s="21">
        <f>D309/(B309-C309)</f>
        <v>0.17872183256567611</v>
      </c>
      <c r="J309" s="18">
        <f>(D309+F309)/(B309-C309)</f>
        <v>0.52225987442515753</v>
      </c>
      <c r="K309" s="19" t="str">
        <f>_xlfn.XLOOKUP(A309,Sheet1!A:A,Sheet1!B:B)</f>
        <v>Lab</v>
      </c>
      <c r="L309" s="19" t="str">
        <f>_xlfn.XLOOKUP(A309,Sheet2!A:A,Sheet2!B:B)</f>
        <v>Lab</v>
      </c>
    </row>
    <row r="310" spans="1:12" x14ac:dyDescent="0.2">
      <c r="A310" s="8" t="s">
        <v>308</v>
      </c>
      <c r="B310" s="7">
        <v>37.977216815120499</v>
      </c>
      <c r="C310" s="7">
        <v>6.79098332492506</v>
      </c>
      <c r="D310" s="7">
        <v>7.9689541367536201</v>
      </c>
      <c r="E310" s="7">
        <v>12.815076320372601</v>
      </c>
      <c r="F310" s="7">
        <v>10.0212457725065</v>
      </c>
      <c r="G310" s="21">
        <f>D310/(B310-C310)</f>
        <v>0.25552794438157972</v>
      </c>
      <c r="J310" s="18">
        <f>(D310+F310)/(B310-C310)</f>
        <v>0.57686350340819492</v>
      </c>
      <c r="K310" s="19" t="str">
        <f>_xlfn.XLOOKUP(A310,Sheet1!A:A,Sheet1!B:B)</f>
        <v>Lab</v>
      </c>
      <c r="L310" s="19" t="str">
        <f>_xlfn.XLOOKUP(A310,Sheet2!A:A,Sheet2!B:B)</f>
        <v>Lab</v>
      </c>
    </row>
    <row r="311" spans="1:12" x14ac:dyDescent="0.2">
      <c r="A311" s="8" t="s">
        <v>309</v>
      </c>
      <c r="B311" s="7">
        <v>41.402196097969799</v>
      </c>
      <c r="C311" s="7">
        <v>7.5534164312051004</v>
      </c>
      <c r="D311" s="7">
        <v>6.75706574508167</v>
      </c>
      <c r="E311" s="7">
        <v>16.349211044654599</v>
      </c>
      <c r="F311" s="32">
        <v>10.4683550452747</v>
      </c>
      <c r="G311" s="21">
        <f>D311/(B311-C311)</f>
        <v>0.19962509170504217</v>
      </c>
      <c r="H311" s="29">
        <f>E311/(B311-C311)</f>
        <v>0.48300739954614952</v>
      </c>
      <c r="I311" s="29">
        <f>F311/(B311-C311)</f>
        <v>0.30926831479107431</v>
      </c>
      <c r="J311" s="18">
        <f>(D311+F311)/(B311-C311)</f>
        <v>0.50889340649611647</v>
      </c>
      <c r="K311" s="19" t="str">
        <f>_xlfn.XLOOKUP(A311,Sheet1!A:A,Sheet1!B:B)</f>
        <v>Con</v>
      </c>
      <c r="L311" s="19" t="str">
        <f>_xlfn.XLOOKUP(A311,Sheet2!A:A,Sheet2!B:B)</f>
        <v>Lab</v>
      </c>
    </row>
    <row r="312" spans="1:12" x14ac:dyDescent="0.2">
      <c r="A312" s="8" t="s">
        <v>310</v>
      </c>
      <c r="B312" s="7">
        <v>69.573882121802498</v>
      </c>
      <c r="C312" s="7">
        <v>18.811539710464402</v>
      </c>
      <c r="D312" s="7">
        <v>9.6870968986782504</v>
      </c>
      <c r="E312" s="7">
        <v>26.9408180002258</v>
      </c>
      <c r="F312" s="7">
        <v>13.6932824925298</v>
      </c>
      <c r="G312" s="21">
        <f>D312/(B312-C312)</f>
        <v>0.1908323461549831</v>
      </c>
      <c r="J312" s="18">
        <f>(D312+F312)/(B312-C312)</f>
        <v>0.46058511645802014</v>
      </c>
      <c r="K312" s="19" t="str">
        <f>_xlfn.XLOOKUP(A312,Sheet1!A:A,Sheet1!B:B)</f>
        <v>Con</v>
      </c>
      <c r="L312" s="19" t="str">
        <f>_xlfn.XLOOKUP(A312,Sheet2!A:A,Sheet2!B:B)</f>
        <v>Con</v>
      </c>
    </row>
    <row r="313" spans="1:12" x14ac:dyDescent="0.2">
      <c r="A313" s="8" t="s">
        <v>311</v>
      </c>
      <c r="B313" s="7">
        <v>24.597463998595899</v>
      </c>
      <c r="C313" s="7">
        <v>3.3132792240225499</v>
      </c>
      <c r="D313" s="7">
        <v>7.8642571561843404</v>
      </c>
      <c r="E313" s="7">
        <v>6.4525473886349003</v>
      </c>
      <c r="F313" s="7">
        <v>6.7636837677442401</v>
      </c>
      <c r="G313" s="21">
        <f>D313/(B313-C313)</f>
        <v>0.369488295627803</v>
      </c>
      <c r="J313" s="18">
        <f>(D313+F313)/(B313-C313)</f>
        <v>0.68726808561648589</v>
      </c>
      <c r="K313" s="19" t="str">
        <f>_xlfn.XLOOKUP(A313,Sheet1!A:A,Sheet1!B:B)</f>
        <v>Lab</v>
      </c>
      <c r="L313" s="19" t="str">
        <f>_xlfn.XLOOKUP(A313,Sheet2!A:A,Sheet2!B:B)</f>
        <v>Lab</v>
      </c>
    </row>
    <row r="314" spans="1:12" x14ac:dyDescent="0.2">
      <c r="A314" s="8" t="s">
        <v>312</v>
      </c>
      <c r="B314" s="7">
        <v>57.100766029487197</v>
      </c>
      <c r="C314" s="7">
        <v>12.4646880441165</v>
      </c>
      <c r="D314" s="7">
        <v>14.971037508950401</v>
      </c>
      <c r="E314" s="7">
        <v>17.107032075242401</v>
      </c>
      <c r="F314" s="32">
        <v>11.987817175416399</v>
      </c>
      <c r="G314" s="21">
        <f>D314/(B314-C314)</f>
        <v>0.33540217206935385</v>
      </c>
      <c r="H314" s="29">
        <f>E314/(B314-C314)</f>
        <v>0.38325571706477357</v>
      </c>
      <c r="I314" s="29">
        <f>F314/(B314-C314)</f>
        <v>0.26856788760305866</v>
      </c>
      <c r="J314" s="18">
        <f>(D314+F314)/(B314-C314)</f>
        <v>0.60397005967241246</v>
      </c>
      <c r="K314" s="19" t="str">
        <f>_xlfn.XLOOKUP(A314,Sheet1!A:A,Sheet1!B:B)</f>
        <v>Con</v>
      </c>
      <c r="L314" s="19" t="str">
        <f>_xlfn.XLOOKUP(A314,Sheet2!A:A,Sheet2!B:B)</f>
        <v>Lab</v>
      </c>
    </row>
    <row r="315" spans="1:12" x14ac:dyDescent="0.2">
      <c r="A315" s="8" t="s">
        <v>313</v>
      </c>
      <c r="B315" s="7">
        <v>29.962861679651802</v>
      </c>
      <c r="C315" s="7">
        <v>5.2136305335969997</v>
      </c>
      <c r="D315" s="7">
        <v>10.1555113956373</v>
      </c>
      <c r="E315" s="7">
        <v>7.9689014160528604</v>
      </c>
      <c r="F315" s="7">
        <v>6.4655537764923698</v>
      </c>
      <c r="G315" s="21">
        <f>D315/(B315-C315)</f>
        <v>0.41033643977486378</v>
      </c>
      <c r="J315" s="18">
        <f>(D315+F315)/(B315-C315)</f>
        <v>0.67157905124576689</v>
      </c>
      <c r="K315" s="19" t="str">
        <f>_xlfn.XLOOKUP(A315,Sheet1!A:A,Sheet1!B:B)</f>
        <v>Lab</v>
      </c>
      <c r="L315" s="19" t="str">
        <f>_xlfn.XLOOKUP(A315,Sheet2!A:A,Sheet2!B:B)</f>
        <v>Lab</v>
      </c>
    </row>
    <row r="316" spans="1:12" x14ac:dyDescent="0.2">
      <c r="A316" s="8" t="s">
        <v>314</v>
      </c>
      <c r="B316" s="7">
        <v>41.100087355999101</v>
      </c>
      <c r="C316" s="7">
        <v>9.7163086358109094</v>
      </c>
      <c r="D316" s="7">
        <v>8.4705511674337792</v>
      </c>
      <c r="E316" s="7">
        <v>12.369634701191901</v>
      </c>
      <c r="F316" s="7">
        <v>10.249482663576201</v>
      </c>
      <c r="G316" s="21">
        <f>D316/(B316-C316)</f>
        <v>0.26990220785570801</v>
      </c>
      <c r="J316" s="18">
        <f>(D316+F316)/(B316-C316)</f>
        <v>0.59648756760345034</v>
      </c>
      <c r="K316" s="19" t="str">
        <f>_xlfn.XLOOKUP(A316,Sheet1!A:A,Sheet1!B:B)</f>
        <v>Lab</v>
      </c>
      <c r="L316" s="19" t="str">
        <f>_xlfn.XLOOKUP(A316,Sheet2!A:A,Sheet2!B:B)</f>
        <v>Lab</v>
      </c>
    </row>
    <row r="317" spans="1:12" x14ac:dyDescent="0.2">
      <c r="A317" s="8" t="s">
        <v>315</v>
      </c>
      <c r="B317" s="7">
        <v>36.721602852105804</v>
      </c>
      <c r="C317" s="7">
        <v>8.5258972866403209</v>
      </c>
      <c r="D317" s="7">
        <v>10.877318963081599</v>
      </c>
      <c r="E317" s="7">
        <v>7.5951339899144301</v>
      </c>
      <c r="F317" s="7">
        <v>9.1301152644096408</v>
      </c>
      <c r="G317" s="21">
        <f>D317/(B317-C317)</f>
        <v>0.38577927896950026</v>
      </c>
      <c r="J317" s="18">
        <f>(D317+F317)/(B317-C317)</f>
        <v>0.70959154333050778</v>
      </c>
      <c r="K317" s="19" t="str">
        <f>_xlfn.XLOOKUP(A317,Sheet1!A:A,Sheet1!B:B)</f>
        <v>Lab</v>
      </c>
      <c r="L317" s="19" t="str">
        <f>_xlfn.XLOOKUP(A317,Sheet2!A:A,Sheet2!B:B)</f>
        <v>Lab</v>
      </c>
    </row>
    <row r="318" spans="1:12" x14ac:dyDescent="0.2">
      <c r="A318" s="8" t="s">
        <v>316</v>
      </c>
      <c r="B318" s="7">
        <v>51.614720629587701</v>
      </c>
      <c r="C318" s="7">
        <v>11.6614165118652</v>
      </c>
      <c r="D318" s="7">
        <v>13.572332803348701</v>
      </c>
      <c r="E318" s="7">
        <v>14.320145613902101</v>
      </c>
      <c r="F318" s="32">
        <v>11.318803538602401</v>
      </c>
      <c r="G318" s="21">
        <f>D318/(B318-C318)</f>
        <v>0.33970489057319991</v>
      </c>
      <c r="H318" s="29">
        <f>E318/(B318-C318)</f>
        <v>0.35842206120694697</v>
      </c>
      <c r="I318" s="29">
        <f>F318/(B318-C318)</f>
        <v>0.28330081300038468</v>
      </c>
      <c r="J318" s="18">
        <f>(D318+F318)/(B318-C318)</f>
        <v>0.62300570357358465</v>
      </c>
      <c r="K318" s="19" t="str">
        <f>_xlfn.XLOOKUP(A318,Sheet1!A:A,Sheet1!B:B)</f>
        <v>Con</v>
      </c>
      <c r="L318" s="19" t="str">
        <f>_xlfn.XLOOKUP(A318,Sheet2!A:A,Sheet2!B:B)</f>
        <v>Lab</v>
      </c>
    </row>
    <row r="319" spans="1:12" x14ac:dyDescent="0.2">
      <c r="A319" s="8" t="s">
        <v>318</v>
      </c>
      <c r="B319" s="7">
        <v>28.021850932064702</v>
      </c>
      <c r="C319" s="7">
        <v>6.4877740185327601</v>
      </c>
      <c r="D319" s="7">
        <v>6.96750459974447</v>
      </c>
      <c r="E319" s="7">
        <v>6.1382547524137703</v>
      </c>
      <c r="F319" s="7">
        <v>8.2163259125264005</v>
      </c>
      <c r="G319" s="21">
        <f>D319/(B319-C319)</f>
        <v>0.3235571521232059</v>
      </c>
      <c r="J319" s="18">
        <f>(D319+F319)/(B319-C319)</f>
        <v>0.70510709947030059</v>
      </c>
      <c r="K319" s="19" t="str">
        <f>_xlfn.XLOOKUP(A319,Sheet1!A:A,Sheet1!B:B)</f>
        <v>Lab</v>
      </c>
      <c r="L319" s="19" t="str">
        <f>_xlfn.XLOOKUP(A319,Sheet2!A:A,Sheet2!B:B)</f>
        <v>Lab</v>
      </c>
    </row>
    <row r="320" spans="1:12" x14ac:dyDescent="0.2">
      <c r="A320" s="8" t="s">
        <v>317</v>
      </c>
      <c r="B320" s="7">
        <v>47.274436792931397</v>
      </c>
      <c r="C320" s="7">
        <v>10.6542356765554</v>
      </c>
      <c r="D320" s="7">
        <v>8.4571068606167401</v>
      </c>
      <c r="E320" s="7">
        <v>16.977552202723999</v>
      </c>
      <c r="F320" s="32">
        <v>10.856384630594199</v>
      </c>
      <c r="G320" s="21">
        <f>D320/(B320-C320)</f>
        <v>0.23094102715986589</v>
      </c>
      <c r="H320" s="29">
        <f>E320/(B320-C320)</f>
        <v>0.46361165927982567</v>
      </c>
      <c r="I320" s="29">
        <f>F320/(B320-C320)</f>
        <v>0.29645890245368944</v>
      </c>
      <c r="J320" s="18">
        <f>(D320+F320)/(B320-C320)</f>
        <v>0.52739992961355531</v>
      </c>
      <c r="K320" s="19" t="str">
        <f>_xlfn.XLOOKUP(A320,Sheet1!A:A,Sheet1!B:B)</f>
        <v>Con</v>
      </c>
      <c r="L320" s="19" t="str">
        <f>_xlfn.XLOOKUP(A320,Sheet2!A:A,Sheet2!B:B)</f>
        <v>Lab</v>
      </c>
    </row>
    <row r="321" spans="1:12" x14ac:dyDescent="0.2">
      <c r="A321" s="8" t="s">
        <v>319</v>
      </c>
      <c r="B321" s="7">
        <v>41.792423512903603</v>
      </c>
      <c r="C321" s="7">
        <v>9.2647903570763006</v>
      </c>
      <c r="D321" s="7">
        <v>8.8563062011680191</v>
      </c>
      <c r="E321" s="7">
        <v>12.9319363832773</v>
      </c>
      <c r="F321" s="7">
        <v>10.4376089175499</v>
      </c>
      <c r="G321" s="21">
        <f>D321/(B321-C321)</f>
        <v>0.27227023124433564</v>
      </c>
      <c r="J321" s="18">
        <f>(D321+F321)/(B321-C321)</f>
        <v>0.59315459647150592</v>
      </c>
      <c r="K321" s="19" t="str">
        <f>_xlfn.XLOOKUP(A321,Sheet1!A:A,Sheet1!B:B)</f>
        <v>Lab</v>
      </c>
      <c r="L321" s="19" t="str">
        <f>_xlfn.XLOOKUP(A321,Sheet2!A:A,Sheet2!B:B)</f>
        <v>Lab</v>
      </c>
    </row>
    <row r="322" spans="1:12" x14ac:dyDescent="0.2">
      <c r="A322" s="8" t="s">
        <v>320</v>
      </c>
      <c r="B322" s="7">
        <v>52.342115378781202</v>
      </c>
      <c r="C322" s="7">
        <v>15.317755911728201</v>
      </c>
      <c r="D322" s="7">
        <v>10.7642388649738</v>
      </c>
      <c r="E322" s="7">
        <v>9.4222545390998604</v>
      </c>
      <c r="F322" s="7">
        <v>14.9592057690445</v>
      </c>
      <c r="G322" s="21">
        <f>D322/(B322-C322)</f>
        <v>0.29073396595969775</v>
      </c>
      <c r="J322" s="18">
        <f>(D322+F322)/(B322-C322)</f>
        <v>0.69477082127265188</v>
      </c>
      <c r="K322" s="19" t="str">
        <f>_xlfn.XLOOKUP(A322,Sheet1!A:A,Sheet1!B:B)</f>
        <v>Lab</v>
      </c>
      <c r="L322" s="19" t="str">
        <f>_xlfn.XLOOKUP(A322,Sheet2!A:A,Sheet2!B:B)</f>
        <v>Con</v>
      </c>
    </row>
    <row r="323" spans="1:12" x14ac:dyDescent="0.2">
      <c r="A323" s="8" t="s">
        <v>321</v>
      </c>
      <c r="B323" s="7">
        <v>39.960689936704597</v>
      </c>
      <c r="C323" s="7">
        <v>7.9582789472957396</v>
      </c>
      <c r="D323" s="7">
        <v>12.613246338918801</v>
      </c>
      <c r="E323" s="7">
        <v>6.4932998197267802</v>
      </c>
      <c r="F323" s="7">
        <v>10.9069095987099</v>
      </c>
      <c r="G323" s="21">
        <f>D323/(B323-C323)</f>
        <v>0.39413425266906088</v>
      </c>
      <c r="J323" s="18">
        <f>(D323+F323)/(B323-C323)</f>
        <v>0.73494949944279686</v>
      </c>
      <c r="K323" s="19" t="str">
        <f>_xlfn.XLOOKUP(A323,Sheet1!A:A,Sheet1!B:B)</f>
        <v>Lab</v>
      </c>
      <c r="L323" s="19" t="str">
        <f>_xlfn.XLOOKUP(A323,Sheet2!A:A,Sheet2!B:B)</f>
        <v>Ind</v>
      </c>
    </row>
    <row r="324" spans="1:12" x14ac:dyDescent="0.2">
      <c r="A324" s="8" t="s">
        <v>322</v>
      </c>
      <c r="B324" s="7">
        <v>40.117669763153799</v>
      </c>
      <c r="C324" s="7">
        <v>9.1106739208085497</v>
      </c>
      <c r="D324" s="7">
        <v>9.4956633122682206</v>
      </c>
      <c r="E324" s="7">
        <v>11.1184965457426</v>
      </c>
      <c r="F324" s="7">
        <v>10.159214412473</v>
      </c>
      <c r="G324" s="21">
        <f>D324/(B324-C324)</f>
        <v>0.30624260926627084</v>
      </c>
      <c r="J324" s="18">
        <f>(D324+F324)/(B324-C324)</f>
        <v>0.63388526333464368</v>
      </c>
      <c r="K324" s="19" t="str">
        <f>_xlfn.XLOOKUP(A324,Sheet1!A:A,Sheet1!B:B)</f>
        <v>Lab</v>
      </c>
      <c r="L324" s="19" t="str">
        <f>_xlfn.XLOOKUP(A324,Sheet2!A:A,Sheet2!B:B)</f>
        <v>Lab</v>
      </c>
    </row>
    <row r="325" spans="1:12" x14ac:dyDescent="0.2">
      <c r="A325" s="8" t="s">
        <v>323</v>
      </c>
      <c r="B325" s="7">
        <v>42.068533418366599</v>
      </c>
      <c r="C325" s="7">
        <v>8.1798444910401393</v>
      </c>
      <c r="D325" s="7">
        <v>8.0610738609907404</v>
      </c>
      <c r="E325" s="7">
        <v>16.7210720256898</v>
      </c>
      <c r="F325" s="32">
        <v>8.8976895906905291</v>
      </c>
      <c r="G325" s="21">
        <f>D325/(B325-C325)</f>
        <v>0.23786915682331455</v>
      </c>
      <c r="H325" s="29">
        <f>E325/(B325-C325)</f>
        <v>0.49341159410291052</v>
      </c>
      <c r="I325" s="29">
        <f>F325/(B325-C325)</f>
        <v>0.26255632402219597</v>
      </c>
      <c r="J325" s="18">
        <f>(D325+F325)/(B325-C325)</f>
        <v>0.50042548084551053</v>
      </c>
      <c r="K325" s="19" t="str">
        <f>_xlfn.XLOOKUP(A325,Sheet1!A:A,Sheet1!B:B)</f>
        <v>Con</v>
      </c>
      <c r="L325" s="19" t="str">
        <f>_xlfn.XLOOKUP(A325,Sheet2!A:A,Sheet2!B:B)</f>
        <v>Lab</v>
      </c>
    </row>
    <row r="326" spans="1:12" x14ac:dyDescent="0.2">
      <c r="A326" s="8" t="s">
        <v>324</v>
      </c>
      <c r="B326" s="7">
        <v>59.061943255971698</v>
      </c>
      <c r="C326" s="7">
        <v>14.5729934479888</v>
      </c>
      <c r="D326" s="7">
        <v>18.075116198862201</v>
      </c>
      <c r="E326" s="7">
        <v>14.2434245315276</v>
      </c>
      <c r="F326" s="32">
        <v>11.5489654113975</v>
      </c>
      <c r="G326" s="21">
        <f>D326/(B326-C326)</f>
        <v>0.40628327431588152</v>
      </c>
      <c r="H326" s="29">
        <f>E326/(B326-C326)</f>
        <v>0.32015645667077136</v>
      </c>
      <c r="I326" s="29">
        <f>F326/(B326-C326)</f>
        <v>0.25959177416512552</v>
      </c>
      <c r="J326" s="18">
        <f>(D326+F326)/(B326-C326)</f>
        <v>0.66587504848100698</v>
      </c>
      <c r="K326" s="19" t="str">
        <f>_xlfn.XLOOKUP(A326,Sheet1!A:A,Sheet1!B:B)</f>
        <v>Con</v>
      </c>
      <c r="L326" s="19" t="str">
        <f>_xlfn.XLOOKUP(A326,Sheet2!A:A,Sheet2!B:B)</f>
        <v>LD</v>
      </c>
    </row>
    <row r="327" spans="1:12" x14ac:dyDescent="0.2">
      <c r="A327" s="8" t="s">
        <v>325</v>
      </c>
      <c r="B327" s="7">
        <v>30.317551403372502</v>
      </c>
      <c r="C327" s="7">
        <v>7.0810143209179097</v>
      </c>
      <c r="D327" s="7">
        <v>10.7740632131529</v>
      </c>
      <c r="E327" s="7">
        <v>5.4303788354693703</v>
      </c>
      <c r="F327" s="7">
        <v>6.7341182289892796</v>
      </c>
      <c r="G327" s="21">
        <f>D327/(B327-C327)</f>
        <v>0.4636690559751333</v>
      </c>
      <c r="J327" s="18">
        <f>(D327+F327)/(B327-C327)</f>
        <v>0.75347636267893936</v>
      </c>
      <c r="K327" s="19" t="str">
        <f>_xlfn.XLOOKUP(A327,Sheet1!A:A,Sheet1!B:B)</f>
        <v>Lab</v>
      </c>
      <c r="L327" s="19" t="str">
        <f>_xlfn.XLOOKUP(A327,Sheet2!A:A,Sheet2!B:B)</f>
        <v>Lab</v>
      </c>
    </row>
    <row r="328" spans="1:12" x14ac:dyDescent="0.2">
      <c r="A328" s="8" t="s">
        <v>326</v>
      </c>
      <c r="B328" s="7">
        <v>25.269170343844401</v>
      </c>
      <c r="C328" s="7">
        <v>4.54842543706566</v>
      </c>
      <c r="D328" s="7">
        <v>11.899189409003499</v>
      </c>
      <c r="E328" s="7">
        <v>3.1980345562485799</v>
      </c>
      <c r="F328" s="7">
        <v>5.3242243400598301</v>
      </c>
      <c r="G328" s="21">
        <f>D328/(B328-C328)</f>
        <v>0.57426455769506191</v>
      </c>
      <c r="J328" s="18">
        <f>(D328+F328)/(B328-C328)</f>
        <v>0.83121595418264771</v>
      </c>
      <c r="K328" s="19" t="str">
        <f>_xlfn.XLOOKUP(A328,Sheet1!A:A,Sheet1!B:B)</f>
        <v>Lab</v>
      </c>
      <c r="L328" s="19" t="str">
        <f>_xlfn.XLOOKUP(A328,Sheet2!A:A,Sheet2!B:B)</f>
        <v>Lab</v>
      </c>
    </row>
    <row r="329" spans="1:12" x14ac:dyDescent="0.2">
      <c r="A329" s="8" t="s">
        <v>327</v>
      </c>
      <c r="B329" s="7">
        <v>27.639995455795699</v>
      </c>
      <c r="C329" s="7">
        <v>5.1668772329875203</v>
      </c>
      <c r="D329" s="7">
        <v>12.736805329332199</v>
      </c>
      <c r="E329" s="7">
        <v>3.7581731123395201</v>
      </c>
      <c r="F329" s="7">
        <v>5.6501701731315297</v>
      </c>
      <c r="G329" s="21">
        <f>D329/(B329-C329)</f>
        <v>0.56675736776062946</v>
      </c>
      <c r="J329" s="18">
        <f>(D329+F329)/(B329-C329)</f>
        <v>0.8181764239464826</v>
      </c>
      <c r="K329" s="19" t="str">
        <f>_xlfn.XLOOKUP(A329,Sheet1!A:A,Sheet1!B:B)</f>
        <v>Lab</v>
      </c>
      <c r="L329" s="19" t="str">
        <f>_xlfn.XLOOKUP(A329,Sheet2!A:A,Sheet2!B:B)</f>
        <v>Lab</v>
      </c>
    </row>
    <row r="330" spans="1:12" x14ac:dyDescent="0.2">
      <c r="A330" s="8" t="s">
        <v>328</v>
      </c>
      <c r="B330" s="7">
        <v>32.507083284686303</v>
      </c>
      <c r="C330" s="7">
        <v>7.7436509044562598</v>
      </c>
      <c r="D330" s="7">
        <v>11.7308642709711</v>
      </c>
      <c r="E330" s="7">
        <v>5.0220295244931199</v>
      </c>
      <c r="F330" s="7">
        <v>7.1419788036420897</v>
      </c>
      <c r="G330" s="21">
        <f>D330/(B330-C330)</f>
        <v>0.47371721701780201</v>
      </c>
      <c r="J330" s="18">
        <f>(D330+F330)/(B330-C330)</f>
        <v>0.76212549152436471</v>
      </c>
      <c r="K330" s="19" t="str">
        <f>_xlfn.XLOOKUP(A330,Sheet1!A:A,Sheet1!B:B)</f>
        <v>Lab</v>
      </c>
      <c r="L330" s="19" t="str">
        <f>_xlfn.XLOOKUP(A330,Sheet2!A:A,Sheet2!B:B)</f>
        <v>Lab</v>
      </c>
    </row>
    <row r="331" spans="1:12" x14ac:dyDescent="0.2">
      <c r="A331" s="8" t="s">
        <v>329</v>
      </c>
      <c r="B331" s="7">
        <v>64.927788274342007</v>
      </c>
      <c r="C331" s="7">
        <v>16.162186067559499</v>
      </c>
      <c r="D331" s="7">
        <v>11.484815739488701</v>
      </c>
      <c r="E331" s="7">
        <v>23.6143031575929</v>
      </c>
      <c r="F331" s="32">
        <v>13.2453515674746</v>
      </c>
      <c r="G331" s="21">
        <f>D331/(B331-C331)</f>
        <v>0.23551058983726339</v>
      </c>
      <c r="H331" s="29">
        <f>E331/(B331-C331)</f>
        <v>0.48424098317212072</v>
      </c>
      <c r="I331" s="29">
        <f>F331/(B331-C331)</f>
        <v>0.27161259100851187</v>
      </c>
      <c r="J331" s="18">
        <f>(D331+F331)/(B331-C331)</f>
        <v>0.50712318084577535</v>
      </c>
      <c r="K331" s="19" t="str">
        <f>_xlfn.XLOOKUP(A331,Sheet1!A:A,Sheet1!B:B)</f>
        <v>Con</v>
      </c>
      <c r="L331" s="19" t="str">
        <f>_xlfn.XLOOKUP(A331,Sheet2!A:A,Sheet2!B:B)</f>
        <v>Lab</v>
      </c>
    </row>
    <row r="332" spans="1:12" x14ac:dyDescent="0.2">
      <c r="A332" s="8" t="s">
        <v>330</v>
      </c>
      <c r="B332" s="7">
        <v>53.389880982826703</v>
      </c>
      <c r="C332" s="7">
        <v>11.983913312907299</v>
      </c>
      <c r="D332" s="7">
        <v>12.610650452795401</v>
      </c>
      <c r="E332" s="7">
        <v>16.851844246294998</v>
      </c>
      <c r="F332" s="32">
        <v>11.135752924584301</v>
      </c>
      <c r="G332" s="21">
        <f>D332/(B332-C332)</f>
        <v>0.30456118193698883</v>
      </c>
      <c r="H332" s="29">
        <f>E332/(B332-C332)</f>
        <v>0.40699071159584371</v>
      </c>
      <c r="I332" s="29">
        <f>F332/(B332-C332)</f>
        <v>0.26894077233881913</v>
      </c>
      <c r="J332" s="18">
        <f>(D332+F332)/(B332-C332)</f>
        <v>0.57350195427580797</v>
      </c>
      <c r="K332" s="19" t="str">
        <f>_xlfn.XLOOKUP(A332,Sheet1!A:A,Sheet1!B:B)</f>
        <v>Con</v>
      </c>
      <c r="L332" s="19" t="str">
        <f>_xlfn.XLOOKUP(A332,Sheet2!A:A,Sheet2!B:B)</f>
        <v>Lab</v>
      </c>
    </row>
    <row r="333" spans="1:12" x14ac:dyDescent="0.2">
      <c r="A333" s="8" t="s">
        <v>331</v>
      </c>
      <c r="B333" s="7">
        <v>26.505375912916499</v>
      </c>
      <c r="C333" s="7">
        <v>3.8146287193560302</v>
      </c>
      <c r="D333" s="7">
        <v>9.3082283141760698</v>
      </c>
      <c r="E333" s="7">
        <v>6.1797083540324698</v>
      </c>
      <c r="F333" s="7">
        <v>6.7806267164343801</v>
      </c>
      <c r="G333" s="21">
        <f>D333/(B333-C333)</f>
        <v>0.41022132214393109</v>
      </c>
      <c r="J333" s="18">
        <f>(D333+F333)/(B333-C333)</f>
        <v>0.70904915088809384</v>
      </c>
      <c r="K333" s="19" t="str">
        <f>_xlfn.XLOOKUP(A333,Sheet1!A:A,Sheet1!B:B)</f>
        <v>Lab</v>
      </c>
      <c r="L333" s="19" t="str">
        <f>_xlfn.XLOOKUP(A333,Sheet2!A:A,Sheet2!B:B)</f>
        <v>Lab</v>
      </c>
    </row>
    <row r="334" spans="1:12" x14ac:dyDescent="0.2">
      <c r="A334" s="8" t="s">
        <v>332</v>
      </c>
      <c r="B334" s="7">
        <v>23.451462182477101</v>
      </c>
      <c r="C334" s="7">
        <v>3.5903064488903</v>
      </c>
      <c r="D334" s="7">
        <v>9.6362462893528296</v>
      </c>
      <c r="E334" s="7">
        <v>4.7312330544450001</v>
      </c>
      <c r="F334" s="7">
        <v>5.3378554511170799</v>
      </c>
      <c r="G334" s="21">
        <f>D334/(B334-C334)</f>
        <v>0.48518054128427013</v>
      </c>
      <c r="J334" s="18">
        <f>(D334+F334)/(B334-C334)</f>
        <v>0.7539390930381511</v>
      </c>
      <c r="K334" s="19" t="str">
        <f>_xlfn.XLOOKUP(A334,Sheet1!A:A,Sheet1!B:B)</f>
        <v>Lab</v>
      </c>
      <c r="L334" s="19" t="str">
        <f>_xlfn.XLOOKUP(A334,Sheet2!A:A,Sheet2!B:B)</f>
        <v>Lab</v>
      </c>
    </row>
    <row r="335" spans="1:12" x14ac:dyDescent="0.2">
      <c r="A335" s="8" t="s">
        <v>333</v>
      </c>
      <c r="B335" s="7">
        <v>24.273843917867602</v>
      </c>
      <c r="C335" s="7">
        <v>3.2801227607358001</v>
      </c>
      <c r="D335" s="7">
        <v>8.4634548752854393</v>
      </c>
      <c r="E335" s="7">
        <v>6.1469283836998097</v>
      </c>
      <c r="F335" s="7">
        <v>6.1478490938413302</v>
      </c>
      <c r="G335" s="21">
        <f>D335/(B335-C335)</f>
        <v>0.40314219722835126</v>
      </c>
      <c r="J335" s="18">
        <f>(D335+F335)/(B335-C335)</f>
        <v>0.69598447363216243</v>
      </c>
      <c r="K335" s="19" t="str">
        <f>_xlfn.XLOOKUP(A335,Sheet1!A:A,Sheet1!B:B)</f>
        <v>Lab</v>
      </c>
      <c r="L335" s="19" t="str">
        <f>_xlfn.XLOOKUP(A335,Sheet2!A:A,Sheet2!B:B)</f>
        <v>Lab</v>
      </c>
    </row>
    <row r="336" spans="1:12" x14ac:dyDescent="0.2">
      <c r="A336" s="8" t="s">
        <v>334</v>
      </c>
      <c r="B336" s="7">
        <v>24.268490008105999</v>
      </c>
      <c r="C336" s="7">
        <v>3.4361953335134698</v>
      </c>
      <c r="D336" s="7">
        <v>10.8539745392873</v>
      </c>
      <c r="E336" s="7">
        <v>4.6786435341960404</v>
      </c>
      <c r="F336" s="7">
        <v>5.0409508377151004</v>
      </c>
      <c r="G336" s="21">
        <f>D336/(B336-C336)</f>
        <v>0.52101675349883647</v>
      </c>
      <c r="J336" s="18">
        <f>(D336+F336)/(B336-C336)</f>
        <v>0.76299445765752161</v>
      </c>
      <c r="K336" s="19" t="str">
        <f>_xlfn.XLOOKUP(A336,Sheet1!A:A,Sheet1!B:B)</f>
        <v>Lab</v>
      </c>
      <c r="L336" s="19" t="str">
        <f>_xlfn.XLOOKUP(A336,Sheet2!A:A,Sheet2!B:B)</f>
        <v>Lab</v>
      </c>
    </row>
    <row r="337" spans="1:12" x14ac:dyDescent="0.2">
      <c r="A337" s="8" t="s">
        <v>335</v>
      </c>
      <c r="B337" s="7">
        <v>24.942396468478599</v>
      </c>
      <c r="C337" s="7">
        <v>3.3026126505047801</v>
      </c>
      <c r="D337" s="7">
        <v>8.5949063065434501</v>
      </c>
      <c r="E337" s="7">
        <v>5.9438796759505097</v>
      </c>
      <c r="F337" s="7">
        <v>6.7441190772261299</v>
      </c>
      <c r="G337" s="21">
        <f>D337/(B337-C337)</f>
        <v>0.39718078419085662</v>
      </c>
      <c r="J337" s="18">
        <f>(D337+F337)/(B337-C337)</f>
        <v>0.70883450189687747</v>
      </c>
      <c r="K337" s="19" t="str">
        <f>_xlfn.XLOOKUP(A337,Sheet1!A:A,Sheet1!B:B)</f>
        <v>Lab</v>
      </c>
      <c r="L337" s="19" t="str">
        <f>_xlfn.XLOOKUP(A337,Sheet2!A:A,Sheet2!B:B)</f>
        <v>Lab</v>
      </c>
    </row>
    <row r="338" spans="1:12" x14ac:dyDescent="0.2">
      <c r="A338" s="8" t="s">
        <v>336</v>
      </c>
      <c r="B338" s="7">
        <v>30.6029501971909</v>
      </c>
      <c r="C338" s="7">
        <v>3.9266455491822398</v>
      </c>
      <c r="D338" s="7">
        <v>5.1864161707038301</v>
      </c>
      <c r="E338" s="7">
        <v>8.91064341492336</v>
      </c>
      <c r="F338" s="7">
        <v>9.9952461068115692</v>
      </c>
      <c r="G338" s="21">
        <f>D338/(B338-C338)</f>
        <v>0.19442033816670282</v>
      </c>
      <c r="J338" s="18">
        <f>(D338+F338)/(B338-C338)</f>
        <v>0.56910664643532949</v>
      </c>
      <c r="K338" s="19" t="str">
        <f>_xlfn.XLOOKUP(A338,Sheet1!A:A,Sheet1!B:B)</f>
        <v>SNP</v>
      </c>
      <c r="L338" s="19" t="str">
        <f>_xlfn.XLOOKUP(A338,Sheet2!A:A,Sheet2!B:B)</f>
        <v>Lab</v>
      </c>
    </row>
    <row r="339" spans="1:12" x14ac:dyDescent="0.2">
      <c r="A339" s="8" t="s">
        <v>337</v>
      </c>
      <c r="B339" s="7">
        <v>33.815713583964502</v>
      </c>
      <c r="C339" s="7">
        <v>3.4378595129593998</v>
      </c>
      <c r="D339" s="7">
        <v>2.7069235618060699</v>
      </c>
      <c r="E339" s="7">
        <v>16.5550205055345</v>
      </c>
      <c r="F339" s="7">
        <v>7.3874047143776798</v>
      </c>
      <c r="G339" s="21">
        <f>D339/(B339-C339)</f>
        <v>8.910845234422797E-2</v>
      </c>
      <c r="J339" s="18">
        <f>(D339+F339)/(B339-C339)</f>
        <v>0.33229234206568037</v>
      </c>
      <c r="K339" s="19" t="str">
        <f>_xlfn.XLOOKUP(A339,Sheet1!A:A,Sheet1!B:B)</f>
        <v>Lab</v>
      </c>
      <c r="L339" s="19" t="str">
        <f>_xlfn.XLOOKUP(A339,Sheet2!A:A,Sheet2!B:B)</f>
        <v>Lab</v>
      </c>
    </row>
    <row r="340" spans="1:12" x14ac:dyDescent="0.2">
      <c r="A340" s="8" t="s">
        <v>338</v>
      </c>
      <c r="B340" s="7">
        <v>38.076581677422901</v>
      </c>
      <c r="C340" s="7">
        <v>7.3055488110562399</v>
      </c>
      <c r="D340" s="7">
        <v>9.3181856290902498</v>
      </c>
      <c r="E340" s="7">
        <v>7.2502845481109599</v>
      </c>
      <c r="F340" s="7">
        <v>11.122326543844</v>
      </c>
      <c r="G340" s="21">
        <f>D340/(B340-C340)</f>
        <v>0.30282329714304806</v>
      </c>
      <c r="J340" s="18">
        <f>(D340+F340)/(B340-C340)</f>
        <v>0.66427774009744489</v>
      </c>
      <c r="K340" s="19" t="str">
        <f>_xlfn.XLOOKUP(A340,Sheet1!A:A,Sheet1!B:B)</f>
        <v>SNP</v>
      </c>
      <c r="L340" s="19" t="str">
        <f>_xlfn.XLOOKUP(A340,Sheet2!A:A,Sheet2!B:B)</f>
        <v>Lab</v>
      </c>
    </row>
    <row r="341" spans="1:12" x14ac:dyDescent="0.2">
      <c r="A341" s="8" t="s">
        <v>339</v>
      </c>
      <c r="B341" s="7">
        <v>60.393481008469102</v>
      </c>
      <c r="C341" s="7">
        <v>14.7764996941553</v>
      </c>
      <c r="D341" s="7">
        <v>14.337939890300101</v>
      </c>
      <c r="E341" s="7">
        <v>18.521837538233701</v>
      </c>
      <c r="F341" s="32">
        <v>12.144282493597499</v>
      </c>
      <c r="G341" s="21">
        <f>D341/(B341-C341)</f>
        <v>0.31431145764573221</v>
      </c>
      <c r="H341" s="29">
        <f>E341/(B341-C341)</f>
        <v>0.40602944352264436</v>
      </c>
      <c r="I341" s="29">
        <f>F341/(B341-C341)</f>
        <v>0.26622284385544903</v>
      </c>
      <c r="J341" s="18">
        <f>(D341+F341)/(B341-C341)</f>
        <v>0.58053430150118124</v>
      </c>
      <c r="K341" s="19" t="str">
        <f>_xlfn.XLOOKUP(A341,Sheet1!A:A,Sheet1!B:B)</f>
        <v>Con</v>
      </c>
      <c r="L341" s="19" t="str">
        <f>_xlfn.XLOOKUP(A341,Sheet2!A:A,Sheet2!B:B)</f>
        <v>Lab</v>
      </c>
    </row>
    <row r="342" spans="1:12" x14ac:dyDescent="0.2">
      <c r="A342" s="8" t="s">
        <v>340</v>
      </c>
      <c r="B342" s="7">
        <v>67.385265210728704</v>
      </c>
      <c r="C342" s="7">
        <v>17.402330134962899</v>
      </c>
      <c r="D342" s="7">
        <v>10.761441334008699</v>
      </c>
      <c r="E342" s="7">
        <v>24.0648744896423</v>
      </c>
      <c r="F342" s="7">
        <v>14.125749229366701</v>
      </c>
      <c r="G342" s="21">
        <f>D342/(B342-C342)</f>
        <v>0.21530230903199554</v>
      </c>
      <c r="J342" s="18">
        <f>(D342+F342)/(B342-C342)</f>
        <v>0.49791374847536585</v>
      </c>
      <c r="K342" s="19" t="str">
        <f>_xlfn.XLOOKUP(A342,Sheet1!A:A,Sheet1!B:B)</f>
        <v>Con</v>
      </c>
      <c r="L342" s="19" t="str">
        <f>_xlfn.XLOOKUP(A342,Sheet2!A:A,Sheet2!B:B)</f>
        <v>Con</v>
      </c>
    </row>
    <row r="343" spans="1:12" x14ac:dyDescent="0.2">
      <c r="A343" s="8" t="s">
        <v>341</v>
      </c>
      <c r="B343" s="7">
        <v>60.151126508437301</v>
      </c>
      <c r="C343" s="7">
        <v>13.2956638850579</v>
      </c>
      <c r="D343" s="7">
        <v>9.5310422980479892</v>
      </c>
      <c r="E343" s="7">
        <v>21.520940336201299</v>
      </c>
      <c r="F343" s="32">
        <v>15.371250638165201</v>
      </c>
      <c r="G343" s="21">
        <f>D343/(B343-C343)</f>
        <v>0.20341368464671394</v>
      </c>
      <c r="H343" s="29">
        <f>E343/(B343-C343)</f>
        <v>0.45930483088353985</v>
      </c>
      <c r="I343" s="29">
        <f>F343/(B343-C343)</f>
        <v>0.32805674680278218</v>
      </c>
      <c r="J343" s="18">
        <f>(D343+F343)/(B343-C343)</f>
        <v>0.53147043144949613</v>
      </c>
      <c r="K343" s="19" t="str">
        <f>_xlfn.XLOOKUP(A343,Sheet1!A:A,Sheet1!B:B)</f>
        <v>Con</v>
      </c>
      <c r="L343" s="19" t="str">
        <f>_xlfn.XLOOKUP(A343,Sheet2!A:A,Sheet2!B:B)</f>
        <v>Lab</v>
      </c>
    </row>
    <row r="344" spans="1:12" x14ac:dyDescent="0.2">
      <c r="A344" s="8" t="s">
        <v>342</v>
      </c>
      <c r="B344" s="7">
        <v>44.475895595137402</v>
      </c>
      <c r="C344" s="7">
        <v>10.904549611339601</v>
      </c>
      <c r="D344" s="7">
        <v>9.0668477967687</v>
      </c>
      <c r="E344" s="7">
        <v>11.264034193745699</v>
      </c>
      <c r="F344" s="7">
        <v>11.8144574324084</v>
      </c>
      <c r="G344" s="21">
        <f>D344/(B344-C344)</f>
        <v>0.27007698175535</v>
      </c>
      <c r="J344" s="18">
        <f>(D344+F344)/(B344-C344)</f>
        <v>0.62199785612572212</v>
      </c>
      <c r="K344" s="19" t="str">
        <f>_xlfn.XLOOKUP(A344,Sheet1!A:A,Sheet1!B:B)</f>
        <v>Lab</v>
      </c>
      <c r="L344" s="19" t="str">
        <f>_xlfn.XLOOKUP(A344,Sheet2!A:A,Sheet2!B:B)</f>
        <v>Lab</v>
      </c>
    </row>
    <row r="345" spans="1:12" x14ac:dyDescent="0.2">
      <c r="A345" s="8" t="s">
        <v>343</v>
      </c>
      <c r="B345" s="7">
        <v>43.789061142718097</v>
      </c>
      <c r="C345" s="7">
        <v>10.7745746988042</v>
      </c>
      <c r="D345" s="7">
        <v>9.7827131786892494</v>
      </c>
      <c r="E345" s="7">
        <v>10.9316671184828</v>
      </c>
      <c r="F345" s="7">
        <v>10.716322102879699</v>
      </c>
      <c r="G345" s="21">
        <f>D345/(B345-C345)</f>
        <v>0.29631577626713795</v>
      </c>
      <c r="J345" s="18">
        <f>(D345+F345)/(B345-C345)</f>
        <v>0.62091031815361997</v>
      </c>
      <c r="K345" s="19" t="str">
        <f>_xlfn.XLOOKUP(A345,Sheet1!A:A,Sheet1!B:B)</f>
        <v>Lab</v>
      </c>
      <c r="L345" s="19" t="str">
        <f>_xlfn.XLOOKUP(A345,Sheet2!A:A,Sheet2!B:B)</f>
        <v>Lab</v>
      </c>
    </row>
    <row r="346" spans="1:12" x14ac:dyDescent="0.2">
      <c r="A346" s="8" t="s">
        <v>344</v>
      </c>
      <c r="B346" s="7">
        <v>59.169250949878297</v>
      </c>
      <c r="C346" s="7">
        <v>14.1911951951943</v>
      </c>
      <c r="D346" s="7">
        <v>14.3112816015647</v>
      </c>
      <c r="E346" s="7">
        <v>17.989329025922501</v>
      </c>
      <c r="F346" s="32">
        <v>12.2132290913788</v>
      </c>
      <c r="G346" s="21">
        <f>D346/(B346-C346)</f>
        <v>0.31818364225479734</v>
      </c>
      <c r="H346" s="29">
        <f>E346/(B346-C346)</f>
        <v>0.39995790667428083</v>
      </c>
      <c r="I346" s="29">
        <f>F346/(B346-C346)</f>
        <v>0.27153750615614192</v>
      </c>
      <c r="J346" s="18">
        <f>(D346+F346)/(B346-C346)</f>
        <v>0.58972114841093926</v>
      </c>
      <c r="K346" s="19" t="str">
        <f>_xlfn.XLOOKUP(A346,Sheet1!A:A,Sheet1!B:B)</f>
        <v>Con</v>
      </c>
      <c r="L346" s="19" t="str">
        <f>_xlfn.XLOOKUP(A346,Sheet2!A:A,Sheet2!B:B)</f>
        <v>Lab</v>
      </c>
    </row>
    <row r="347" spans="1:12" x14ac:dyDescent="0.2">
      <c r="A347" s="8" t="s">
        <v>345</v>
      </c>
      <c r="B347" s="7">
        <v>62.049274481406002</v>
      </c>
      <c r="C347" s="7">
        <v>18.986976454910899</v>
      </c>
      <c r="D347" s="7">
        <v>16.539130030991799</v>
      </c>
      <c r="E347" s="7">
        <v>12.7073934410595</v>
      </c>
      <c r="F347" s="32">
        <v>12.9062994390329</v>
      </c>
      <c r="G347" s="21">
        <f>D347/(B347-C347)</f>
        <v>0.38407448717241488</v>
      </c>
      <c r="H347" s="29">
        <f>E347/(B347-C347)</f>
        <v>0.29509324916289825</v>
      </c>
      <c r="I347" s="29">
        <f>F347/(B347-C347)</f>
        <v>0.29971227803708927</v>
      </c>
      <c r="J347" s="18">
        <f>(D347+F347)/(B347-C347)</f>
        <v>0.68378676520950421</v>
      </c>
      <c r="K347" s="19" t="str">
        <f>_xlfn.XLOOKUP(A347,Sheet1!A:A,Sheet1!B:B)</f>
        <v>Con</v>
      </c>
      <c r="L347" s="19" t="str">
        <f>_xlfn.XLOOKUP(A347,Sheet2!A:A,Sheet2!B:B)</f>
        <v>LD</v>
      </c>
    </row>
    <row r="348" spans="1:12" x14ac:dyDescent="0.2">
      <c r="A348" s="8" t="s">
        <v>346</v>
      </c>
      <c r="B348" s="7">
        <v>58.604312902500297</v>
      </c>
      <c r="C348" s="7">
        <v>15.4077535570989</v>
      </c>
      <c r="D348" s="7">
        <v>12.072997716071599</v>
      </c>
      <c r="E348" s="7">
        <v>18.4262567241996</v>
      </c>
      <c r="F348" s="7">
        <v>11.948083092013</v>
      </c>
      <c r="G348" s="21">
        <f>D348/(B348-C348)</f>
        <v>0.27948979962814707</v>
      </c>
      <c r="J348" s="18">
        <f>(D348+F348)/(B348-C348)</f>
        <v>0.55608782671812085</v>
      </c>
      <c r="K348" s="19" t="str">
        <f>_xlfn.XLOOKUP(A348,Sheet1!A:A,Sheet1!B:B)</f>
        <v>Con</v>
      </c>
      <c r="L348" s="19" t="str">
        <f>_xlfn.XLOOKUP(A348,Sheet2!A:A,Sheet2!B:B)</f>
        <v>Con</v>
      </c>
    </row>
    <row r="349" spans="1:12" x14ac:dyDescent="0.2">
      <c r="A349" s="8" t="s">
        <v>347</v>
      </c>
      <c r="B349" s="7">
        <v>37.886307878601002</v>
      </c>
      <c r="C349" s="7">
        <v>5.6525304477195002</v>
      </c>
      <c r="D349" s="7">
        <v>7.06392032203253</v>
      </c>
      <c r="E349" s="7">
        <v>17.112766625423699</v>
      </c>
      <c r="F349" s="7">
        <v>7.8662657083824099</v>
      </c>
      <c r="G349" s="21">
        <f>D349/(B349-C349)</f>
        <v>0.2191465253236177</v>
      </c>
      <c r="J349" s="18">
        <f>(D349+F349)/(B349-C349)</f>
        <v>0.46318449838618997</v>
      </c>
      <c r="K349" s="19" t="str">
        <f>_xlfn.XLOOKUP(A349,Sheet1!A:A,Sheet1!B:B)</f>
        <v>Lab</v>
      </c>
      <c r="L349" s="19" t="str">
        <f>_xlfn.XLOOKUP(A349,Sheet2!A:A,Sheet2!B:B)</f>
        <v>Lab</v>
      </c>
    </row>
    <row r="350" spans="1:12" x14ac:dyDescent="0.2">
      <c r="A350" s="8" t="s">
        <v>348</v>
      </c>
      <c r="B350" s="7">
        <v>70.915024863522405</v>
      </c>
      <c r="C350" s="7">
        <v>19.676326141366999</v>
      </c>
      <c r="D350" s="7">
        <v>12.6137078670468</v>
      </c>
      <c r="E350" s="7">
        <v>24.977622100964901</v>
      </c>
      <c r="F350" s="7">
        <v>12.9856834495253</v>
      </c>
      <c r="G350" s="21">
        <f>D350/(B350-C350)</f>
        <v>0.24617541392776793</v>
      </c>
      <c r="J350" s="18">
        <f>(D350+F350)/(B350-C350)</f>
        <v>0.49961048884918363</v>
      </c>
      <c r="K350" s="19" t="str">
        <f>_xlfn.XLOOKUP(A350,Sheet1!A:A,Sheet1!B:B)</f>
        <v>Con</v>
      </c>
      <c r="L350" s="19" t="str">
        <f>_xlfn.XLOOKUP(A350,Sheet2!A:A,Sheet2!B:B)</f>
        <v>Con</v>
      </c>
    </row>
    <row r="351" spans="1:12" x14ac:dyDescent="0.2">
      <c r="A351" s="8" t="s">
        <v>349</v>
      </c>
      <c r="B351" s="7">
        <v>25.649285727514901</v>
      </c>
      <c r="C351" s="7">
        <v>4.8744522285872298</v>
      </c>
      <c r="D351" s="7">
        <v>8.6221254450337703</v>
      </c>
      <c r="E351" s="7">
        <v>6.1612362596178301</v>
      </c>
      <c r="F351" s="7">
        <v>5.8726441330210104</v>
      </c>
      <c r="G351" s="21">
        <f>D351/(B351-C351)</f>
        <v>0.41502741504420804</v>
      </c>
      <c r="J351" s="18">
        <f>(D351+F351)/(B351-C351)</f>
        <v>0.69770809854158178</v>
      </c>
      <c r="K351" s="19" t="str">
        <f>_xlfn.XLOOKUP(A351,Sheet1!A:A,Sheet1!B:B)</f>
        <v>Lab</v>
      </c>
      <c r="L351" s="19" t="str">
        <f>_xlfn.XLOOKUP(A351,Sheet2!A:A,Sheet2!B:B)</f>
        <v>Lab</v>
      </c>
    </row>
    <row r="352" spans="1:12" x14ac:dyDescent="0.2">
      <c r="A352" s="8" t="s">
        <v>350</v>
      </c>
      <c r="B352" s="7">
        <v>25.350247836452599</v>
      </c>
      <c r="C352" s="7">
        <v>4.4419997777853499</v>
      </c>
      <c r="D352" s="7">
        <v>10.878930584252499</v>
      </c>
      <c r="E352" s="7">
        <v>3.80353613032218</v>
      </c>
      <c r="F352" s="7">
        <v>5.9483739425509601</v>
      </c>
      <c r="G352" s="21">
        <f>D352/(B352-C352)</f>
        <v>0.52031765424472176</v>
      </c>
      <c r="J352" s="18">
        <f>(D352+F352)/(B352-C352)</f>
        <v>0.8048165718900544</v>
      </c>
      <c r="K352" s="19" t="str">
        <f>_xlfn.XLOOKUP(A352,Sheet1!A:A,Sheet1!B:B)</f>
        <v>Lab</v>
      </c>
      <c r="L352" s="19" t="str">
        <f>_xlfn.XLOOKUP(A352,Sheet2!A:A,Sheet2!B:B)</f>
        <v>Lab</v>
      </c>
    </row>
    <row r="353" spans="1:12" x14ac:dyDescent="0.2">
      <c r="A353" s="8" t="s">
        <v>351</v>
      </c>
      <c r="B353" s="7">
        <v>25.5041951558802</v>
      </c>
      <c r="C353" s="7">
        <v>3.71623792145061</v>
      </c>
      <c r="D353" s="7">
        <v>12.3211426855284</v>
      </c>
      <c r="E353" s="7">
        <v>3.79178117471286</v>
      </c>
      <c r="F353" s="7">
        <v>5.4473174104631896</v>
      </c>
      <c r="G353" s="21">
        <f>D353/(B353-C353)</f>
        <v>0.56550242654498983</v>
      </c>
      <c r="J353" s="18">
        <f>(D353+F353)/(B353-C353)</f>
        <v>0.81551748540765701</v>
      </c>
      <c r="K353" s="19" t="str">
        <f>_xlfn.XLOOKUP(A353,Sheet1!A:A,Sheet1!B:B)</f>
        <v>Lab</v>
      </c>
      <c r="L353" s="19" t="str">
        <f>_xlfn.XLOOKUP(A353,Sheet2!A:A,Sheet2!B:B)</f>
        <v>Lab</v>
      </c>
    </row>
    <row r="354" spans="1:12" x14ac:dyDescent="0.2">
      <c r="A354" s="8" t="s">
        <v>352</v>
      </c>
      <c r="B354" s="7">
        <v>56.449195723939503</v>
      </c>
      <c r="C354" s="7">
        <v>12.8123131305657</v>
      </c>
      <c r="D354" s="7">
        <v>8.7286605584520096</v>
      </c>
      <c r="E354" s="7">
        <v>22.122874567868202</v>
      </c>
      <c r="F354" s="32">
        <v>12.3383021781615</v>
      </c>
      <c r="G354" s="21">
        <f>D354/(B354-C354)</f>
        <v>0.20002942556161066</v>
      </c>
      <c r="H354" s="29">
        <f>E354/(B354-C354)</f>
        <v>0.50697651282787848</v>
      </c>
      <c r="I354" s="29">
        <f>F354/(B354-C354)</f>
        <v>0.28274939557747081</v>
      </c>
      <c r="J354" s="18">
        <f>(D354+F354)/(B354-C354)</f>
        <v>0.48277882113908149</v>
      </c>
      <c r="K354" s="19" t="str">
        <f>_xlfn.XLOOKUP(A354,Sheet1!A:A,Sheet1!B:B)</f>
        <v>Con</v>
      </c>
      <c r="L354" s="19" t="str">
        <f>_xlfn.XLOOKUP(A354,Sheet2!A:A,Sheet2!B:B)</f>
        <v>Lab</v>
      </c>
    </row>
    <row r="355" spans="1:12" x14ac:dyDescent="0.2">
      <c r="A355" s="8" t="s">
        <v>353</v>
      </c>
      <c r="B355" s="7">
        <v>64.069255866224694</v>
      </c>
      <c r="C355" s="7">
        <v>16.998150880998999</v>
      </c>
      <c r="D355" s="7">
        <v>16.534343005903001</v>
      </c>
      <c r="E355" s="7">
        <v>17.772418577419099</v>
      </c>
      <c r="F355" s="32">
        <v>12.3120505041879</v>
      </c>
      <c r="G355" s="21">
        <f>D355/(B355-C355)</f>
        <v>0.35126311589865311</v>
      </c>
      <c r="H355" s="29">
        <f>E355/(B355-C355)</f>
        <v>0.37756535740976049</v>
      </c>
      <c r="I355" s="29">
        <f>F355/(B355-C355)</f>
        <v>0.26156281030692413</v>
      </c>
      <c r="J355" s="18">
        <f>(D355+F355)/(B355-C355)</f>
        <v>0.61282592620557719</v>
      </c>
      <c r="K355" s="19" t="str">
        <f>_xlfn.XLOOKUP(A355,Sheet1!A:A,Sheet1!B:B)</f>
        <v>Con</v>
      </c>
      <c r="L355" s="19" t="str">
        <f>_xlfn.XLOOKUP(A355,Sheet2!A:A,Sheet2!B:B)</f>
        <v>LD</v>
      </c>
    </row>
    <row r="356" spans="1:12" x14ac:dyDescent="0.2">
      <c r="A356" s="8" t="s">
        <v>354</v>
      </c>
      <c r="B356" s="7">
        <v>64.798093771343304</v>
      </c>
      <c r="C356" s="7">
        <v>16.514075029537601</v>
      </c>
      <c r="D356" s="7">
        <v>10.9281839260273</v>
      </c>
      <c r="E356" s="7">
        <v>22.871518877956898</v>
      </c>
      <c r="F356" s="7">
        <v>13.7229355767419</v>
      </c>
      <c r="G356" s="21">
        <f>D356/(B356-C356)</f>
        <v>0.22633128332719665</v>
      </c>
      <c r="J356" s="18">
        <f>(D356+F356)/(B356-C356)</f>
        <v>0.51054407120891832</v>
      </c>
      <c r="K356" s="19" t="str">
        <f>_xlfn.XLOOKUP(A356,Sheet1!A:A,Sheet1!B:B)</f>
        <v>Con</v>
      </c>
      <c r="L356" s="19" t="str">
        <f>_xlfn.XLOOKUP(A356,Sheet2!A:A,Sheet2!B:B)</f>
        <v>Con</v>
      </c>
    </row>
    <row r="357" spans="1:12" x14ac:dyDescent="0.2">
      <c r="A357" s="8" t="s">
        <v>355</v>
      </c>
      <c r="B357" s="7">
        <v>62.575448283245699</v>
      </c>
      <c r="C357" s="7">
        <v>18.112831228003898</v>
      </c>
      <c r="D357" s="7">
        <v>10.2815099421101</v>
      </c>
      <c r="E357" s="7">
        <v>20.6696190887196</v>
      </c>
      <c r="F357" s="7">
        <v>13.301685022705099</v>
      </c>
      <c r="G357" s="21">
        <f>D357/(B357-C357)</f>
        <v>0.2312394236564172</v>
      </c>
      <c r="J357" s="18">
        <f>(D357+F357)/(B357-C357)</f>
        <v>0.53040501272146601</v>
      </c>
      <c r="K357" s="19" t="str">
        <f>_xlfn.XLOOKUP(A357,Sheet1!A:A,Sheet1!B:B)</f>
        <v>Con</v>
      </c>
      <c r="L357" s="19" t="str">
        <f>_xlfn.XLOOKUP(A357,Sheet2!A:A,Sheet2!B:B)</f>
        <v>Con</v>
      </c>
    </row>
    <row r="358" spans="1:12" x14ac:dyDescent="0.2">
      <c r="A358" s="8" t="s">
        <v>356</v>
      </c>
      <c r="B358" s="7">
        <v>24.862197529550599</v>
      </c>
      <c r="C358" s="7">
        <v>2.3847493384384202</v>
      </c>
      <c r="D358" s="7">
        <v>2.66709585031305</v>
      </c>
      <c r="E358" s="7">
        <v>8.1627552672114998</v>
      </c>
      <c r="F358" s="7">
        <v>9.2939786639418003</v>
      </c>
      <c r="G358" s="21">
        <f>D358/(B358-C358)</f>
        <v>0.11865652309089286</v>
      </c>
      <c r="J358" s="18">
        <f>(D358+F358)/(B358-C358)</f>
        <v>0.53213667372546258</v>
      </c>
      <c r="K358" s="19" t="str">
        <f>_xlfn.XLOOKUP(A358,Sheet1!A:A,Sheet1!B:B)</f>
        <v>Lab</v>
      </c>
      <c r="L358" s="19" t="str">
        <f>_xlfn.XLOOKUP(A358,Sheet2!A:A,Sheet2!B:B)</f>
        <v>Lab</v>
      </c>
    </row>
    <row r="359" spans="1:12" x14ac:dyDescent="0.2">
      <c r="A359" s="8" t="s">
        <v>357</v>
      </c>
      <c r="B359" s="7">
        <v>53.506346072614797</v>
      </c>
      <c r="C359" s="7">
        <v>13.7931794860678</v>
      </c>
      <c r="D359" s="7">
        <v>7.2162875537159996</v>
      </c>
      <c r="E359" s="7">
        <v>17.390109800923</v>
      </c>
      <c r="F359" s="32">
        <v>10.3660400046421</v>
      </c>
      <c r="G359" s="21">
        <f>D359/(B359-C359)</f>
        <v>0.18171020278600869</v>
      </c>
      <c r="H359" s="29">
        <f>E359/(B359-C359)</f>
        <v>0.43789280220263205</v>
      </c>
      <c r="I359" s="29">
        <f>F359/(B359-C359)</f>
        <v>0.26102275128454855</v>
      </c>
      <c r="J359" s="18">
        <f>(D359+F359)/(B359-C359)</f>
        <v>0.44273295407055718</v>
      </c>
      <c r="K359" s="19" t="str">
        <f>_xlfn.XLOOKUP(A359,Sheet1!A:A,Sheet1!B:B)</f>
        <v>Con</v>
      </c>
      <c r="L359" s="19" t="str">
        <f>_xlfn.XLOOKUP(A359,Sheet2!A:A,Sheet2!B:B)</f>
        <v>Lab</v>
      </c>
    </row>
    <row r="360" spans="1:12" x14ac:dyDescent="0.2">
      <c r="A360" s="8" t="s">
        <v>358</v>
      </c>
      <c r="B360" s="7">
        <v>65.086034311403495</v>
      </c>
      <c r="C360" s="7">
        <v>17.305770233678999</v>
      </c>
      <c r="D360" s="7">
        <v>13.708486577733501</v>
      </c>
      <c r="E360" s="7">
        <v>20.644651788953102</v>
      </c>
      <c r="F360" s="7">
        <v>12.4158293828292</v>
      </c>
      <c r="G360" s="21">
        <f>D360/(B360-C360)</f>
        <v>0.28690688179190071</v>
      </c>
      <c r="J360" s="18">
        <f>(D360+F360)/(B360-C360)</f>
        <v>0.54675955574598933</v>
      </c>
      <c r="K360" s="19" t="str">
        <f>_xlfn.XLOOKUP(A360,Sheet1!A:A,Sheet1!B:B)</f>
        <v>Con</v>
      </c>
      <c r="L360" s="19" t="str">
        <f>_xlfn.XLOOKUP(A360,Sheet2!A:A,Sheet2!B:B)</f>
        <v>Con</v>
      </c>
    </row>
    <row r="361" spans="1:12" x14ac:dyDescent="0.2">
      <c r="A361" s="8" t="s">
        <v>359</v>
      </c>
      <c r="B361" s="7">
        <v>68.578397065266799</v>
      </c>
      <c r="C361" s="7">
        <v>19.959450145195401</v>
      </c>
      <c r="D361" s="7">
        <v>17.840080434117699</v>
      </c>
      <c r="E361" s="7">
        <v>16.8427274982322</v>
      </c>
      <c r="F361" s="7">
        <v>12.5862438547145</v>
      </c>
      <c r="G361" s="21">
        <f>D361/(B361-C361)</f>
        <v>0.36693679242881266</v>
      </c>
      <c r="J361" s="18">
        <f>(D361+F361)/(B361-C361)</f>
        <v>0.62581207978141706</v>
      </c>
      <c r="K361" s="19" t="str">
        <f>_xlfn.XLOOKUP(A361,Sheet1!A:A,Sheet1!B:B)</f>
        <v>Con</v>
      </c>
      <c r="L361" s="19" t="str">
        <f>_xlfn.XLOOKUP(A361,Sheet2!A:A,Sheet2!B:B)</f>
        <v>Con</v>
      </c>
    </row>
    <row r="362" spans="1:12" x14ac:dyDescent="0.2">
      <c r="A362" s="8" t="s">
        <v>360</v>
      </c>
      <c r="B362" s="7">
        <v>51.579148339259604</v>
      </c>
      <c r="C362" s="7">
        <v>10.5357989451504</v>
      </c>
      <c r="D362" s="7">
        <v>11.3165675416701</v>
      </c>
      <c r="E362" s="7">
        <v>17.673217525662</v>
      </c>
      <c r="F362" s="32">
        <v>11.550608429139601</v>
      </c>
      <c r="G362" s="21">
        <f>D362/(B362-C362)</f>
        <v>0.27572232063727053</v>
      </c>
      <c r="H362" s="29">
        <f>E362/(B362-C362)</f>
        <v>0.43059881287852625</v>
      </c>
      <c r="I362" s="29">
        <f>F362/(B362-C362)</f>
        <v>0.28142460592646995</v>
      </c>
      <c r="J362" s="18">
        <f>(D362+F362)/(B362-C362)</f>
        <v>0.55714692656374043</v>
      </c>
      <c r="K362" s="19" t="str">
        <f>_xlfn.XLOOKUP(A362,Sheet1!A:A,Sheet1!B:B)</f>
        <v>Con</v>
      </c>
      <c r="L362" s="19" t="str">
        <f>_xlfn.XLOOKUP(A362,Sheet2!A:A,Sheet2!B:B)</f>
        <v>Lab</v>
      </c>
    </row>
    <row r="363" spans="1:12" x14ac:dyDescent="0.2">
      <c r="A363" s="8" t="s">
        <v>361</v>
      </c>
      <c r="B363" s="7">
        <v>64.985620333607997</v>
      </c>
      <c r="C363" s="7">
        <v>14.6737392167237</v>
      </c>
      <c r="D363" s="7">
        <v>13.1992234934528</v>
      </c>
      <c r="E363" s="7">
        <v>22.106082770622098</v>
      </c>
      <c r="F363" s="32">
        <v>14.1846913547275</v>
      </c>
      <c r="G363" s="21">
        <f>D363/(B363-C363)</f>
        <v>0.26234804186288391</v>
      </c>
      <c r="H363" s="29">
        <f>E363/(B363-C363)</f>
        <v>0.43938096290348128</v>
      </c>
      <c r="I363" s="29">
        <f>F363/(B363-C363)</f>
        <v>0.28193522165815466</v>
      </c>
      <c r="J363" s="18">
        <f>(D363+F363)/(B363-C363)</f>
        <v>0.54428326352103862</v>
      </c>
      <c r="K363" s="19" t="str">
        <f>_xlfn.XLOOKUP(A363,Sheet1!A:A,Sheet1!B:B)</f>
        <v>Con</v>
      </c>
      <c r="L363" s="19" t="str">
        <f>_xlfn.XLOOKUP(A363,Sheet2!A:A,Sheet2!B:B)</f>
        <v>Lab</v>
      </c>
    </row>
    <row r="364" spans="1:12" x14ac:dyDescent="0.2">
      <c r="A364" s="8" t="s">
        <v>362</v>
      </c>
      <c r="B364" s="7">
        <v>64.841063106146194</v>
      </c>
      <c r="C364" s="7">
        <v>17.939359983667401</v>
      </c>
      <c r="D364" s="7">
        <v>14.6778518303131</v>
      </c>
      <c r="E364" s="7">
        <v>17.106234859327898</v>
      </c>
      <c r="F364" s="32">
        <v>14.7004237211803</v>
      </c>
      <c r="G364" s="21">
        <f>D364/(B364-C364)</f>
        <v>0.31294922898606597</v>
      </c>
      <c r="H364" s="29">
        <f>E364/(B364-C364)</f>
        <v>0.36472523854105665</v>
      </c>
      <c r="I364" s="29">
        <f>F364/(B364-C364)</f>
        <v>0.3134304885004221</v>
      </c>
      <c r="J364" s="18">
        <f>(D364+F364)/(B364-C364)</f>
        <v>0.62637971748648813</v>
      </c>
      <c r="K364" s="19" t="str">
        <f>_xlfn.XLOOKUP(A364,Sheet1!A:A,Sheet1!B:B)</f>
        <v>Con</v>
      </c>
      <c r="L364" s="19" t="str">
        <f>_xlfn.XLOOKUP(A364,Sheet2!A:A,Sheet2!B:B)</f>
        <v>LD</v>
      </c>
    </row>
    <row r="365" spans="1:12" x14ac:dyDescent="0.2">
      <c r="A365" s="8" t="s">
        <v>363</v>
      </c>
      <c r="B365" s="7">
        <v>34.335597369293303</v>
      </c>
      <c r="C365" s="7">
        <v>4.6712143077861503</v>
      </c>
      <c r="D365" s="7">
        <v>9.4361081981462807</v>
      </c>
      <c r="E365" s="7">
        <v>6.5572898549370704</v>
      </c>
      <c r="F365" s="7">
        <v>8.5329814485381998</v>
      </c>
      <c r="G365" s="21">
        <f>D365/(B365-C365)</f>
        <v>0.31809554840837678</v>
      </c>
      <c r="J365" s="18">
        <f>(D365+F365)/(B365-C365)</f>
        <v>0.6057462786071347</v>
      </c>
      <c r="K365" s="19" t="str">
        <f>_xlfn.XLOOKUP(A365,Sheet1!A:A,Sheet1!B:B)</f>
        <v>SNP</v>
      </c>
      <c r="L365" s="19" t="str">
        <f>_xlfn.XLOOKUP(A365,Sheet2!A:A,Sheet2!B:B)</f>
        <v>LD</v>
      </c>
    </row>
    <row r="366" spans="1:12" x14ac:dyDescent="0.2">
      <c r="A366" s="8" t="s">
        <v>364</v>
      </c>
      <c r="B366" s="7">
        <v>65.902936941946393</v>
      </c>
      <c r="C366" s="7">
        <v>16.937793162433898</v>
      </c>
      <c r="D366" s="7">
        <v>11.529213753251501</v>
      </c>
      <c r="E366" s="7">
        <v>22.711938797177702</v>
      </c>
      <c r="F366" s="7">
        <v>14.0976802171774</v>
      </c>
      <c r="G366" s="21">
        <f>D366/(B366-C366)</f>
        <v>0.23545756967787029</v>
      </c>
      <c r="J366" s="18">
        <f>(D366+F366)/(B366-C366)</f>
        <v>0.52337013623048834</v>
      </c>
      <c r="K366" s="19" t="str">
        <f>_xlfn.XLOOKUP(A366,Sheet1!A:A,Sheet1!B:B)</f>
        <v>Con</v>
      </c>
      <c r="L366" s="19" t="str">
        <f>_xlfn.XLOOKUP(A366,Sheet2!A:A,Sheet2!B:B)</f>
        <v>Con</v>
      </c>
    </row>
    <row r="367" spans="1:12" x14ac:dyDescent="0.2">
      <c r="A367" s="8" t="s">
        <v>365</v>
      </c>
      <c r="B367" s="7">
        <v>65.299985580707499</v>
      </c>
      <c r="C367" s="7">
        <v>16.574460720761699</v>
      </c>
      <c r="D367" s="7">
        <v>11.2038940680149</v>
      </c>
      <c r="E367" s="7">
        <v>22.774854693417399</v>
      </c>
      <c r="F367" s="7">
        <v>14.0269756196126</v>
      </c>
      <c r="G367" s="21">
        <f>D367/(B367-C367)</f>
        <v>0.22993890984691925</v>
      </c>
      <c r="J367" s="18">
        <f>(D367+F367)/(B367-C367)</f>
        <v>0.51781627309607936</v>
      </c>
      <c r="K367" s="19" t="str">
        <f>_xlfn.XLOOKUP(A367,Sheet1!A:A,Sheet1!B:B)</f>
        <v>Con</v>
      </c>
      <c r="L367" s="19" t="str">
        <f>_xlfn.XLOOKUP(A367,Sheet2!A:A,Sheet2!B:B)</f>
        <v>Con</v>
      </c>
    </row>
    <row r="368" spans="1:12" x14ac:dyDescent="0.2">
      <c r="A368" s="8" t="s">
        <v>366</v>
      </c>
      <c r="B368" s="7">
        <v>58.054898712239599</v>
      </c>
      <c r="C368" s="7">
        <v>13.9455992970823</v>
      </c>
      <c r="D368" s="7">
        <v>16.521713614056701</v>
      </c>
      <c r="E368" s="7">
        <v>15.148468671089899</v>
      </c>
      <c r="F368" s="32">
        <v>11.707628570247101</v>
      </c>
      <c r="G368" s="21">
        <f>D368/(B368-C368)</f>
        <v>0.37456304754591813</v>
      </c>
      <c r="H368" s="29">
        <f>E368/(B368-C368)</f>
        <v>0.34343027143805477</v>
      </c>
      <c r="I368" s="29">
        <f>F368/(B368-C368)</f>
        <v>0.26542313583479871</v>
      </c>
      <c r="J368" s="18">
        <f>(D368+F368)/(B368-C368)</f>
        <v>0.63998618338071689</v>
      </c>
      <c r="K368" s="19" t="str">
        <f>_xlfn.XLOOKUP(A368,Sheet1!A:A,Sheet1!B:B)</f>
        <v>Con</v>
      </c>
      <c r="L368" s="19" t="str">
        <f>_xlfn.XLOOKUP(A368,Sheet2!A:A,Sheet2!B:B)</f>
        <v>LD</v>
      </c>
    </row>
    <row r="369" spans="1:12" x14ac:dyDescent="0.2">
      <c r="A369" s="8" t="s">
        <v>367</v>
      </c>
      <c r="B369" s="7">
        <v>35.975769650194202</v>
      </c>
      <c r="C369" s="7">
        <v>7.5605784810295802</v>
      </c>
      <c r="D369" s="7">
        <v>7.4423455732765502</v>
      </c>
      <c r="E369" s="7">
        <v>10.948628860420399</v>
      </c>
      <c r="F369" s="7">
        <v>9.3548687952495992</v>
      </c>
      <c r="G369" s="21">
        <f>D369/(B369-C369)</f>
        <v>0.26191432353806499</v>
      </c>
      <c r="J369" s="18">
        <f>(D369+F369)/(B369-C369)</f>
        <v>0.59113501185077444</v>
      </c>
      <c r="K369" s="19" t="str">
        <f>_xlfn.XLOOKUP(A369,Sheet1!A:A,Sheet1!B:B)</f>
        <v>Lab</v>
      </c>
      <c r="L369" s="19" t="str">
        <f>_xlfn.XLOOKUP(A369,Sheet2!A:A,Sheet2!B:B)</f>
        <v>Lab</v>
      </c>
    </row>
    <row r="370" spans="1:12" x14ac:dyDescent="0.2">
      <c r="A370" s="8" t="s">
        <v>368</v>
      </c>
      <c r="B370" s="7">
        <v>57.229334754436799</v>
      </c>
      <c r="C370" s="7">
        <v>15.472858989845401</v>
      </c>
      <c r="D370" s="7">
        <v>9.9059683700898198</v>
      </c>
      <c r="E370" s="7">
        <v>15.726503590281499</v>
      </c>
      <c r="F370" s="32">
        <v>15.083858528045401</v>
      </c>
      <c r="G370" s="21">
        <f>D370/(B370-C370)</f>
        <v>0.23723190687682194</v>
      </c>
      <c r="H370" s="29">
        <f>E370/(B370-C370)</f>
        <v>0.37662430323243989</v>
      </c>
      <c r="I370" s="29">
        <f>F370/(B370-C370)</f>
        <v>0.36123399429307657</v>
      </c>
      <c r="J370" s="18">
        <f>(D370+F370)/(B370-C370)</f>
        <v>0.59846590116989851</v>
      </c>
      <c r="K370" s="19" t="str">
        <f>_xlfn.XLOOKUP(A370,Sheet1!A:A,Sheet1!B:B)</f>
        <v>Con</v>
      </c>
      <c r="L370" s="19" t="str">
        <f>_xlfn.XLOOKUP(A370,Sheet2!A:A,Sheet2!B:B)</f>
        <v>Lab</v>
      </c>
    </row>
    <row r="371" spans="1:12" x14ac:dyDescent="0.2">
      <c r="A371" s="8" t="s">
        <v>369</v>
      </c>
      <c r="B371" s="7">
        <v>32.388150166773002</v>
      </c>
      <c r="C371" s="7">
        <v>4.7801486250024201</v>
      </c>
      <c r="D371" s="7">
        <v>6.8781195206875303</v>
      </c>
      <c r="E371" s="7">
        <v>7.3161870452400297</v>
      </c>
      <c r="F371" s="7">
        <v>10.7434410364705</v>
      </c>
      <c r="G371" s="21">
        <f>D371/(B371-C371)</f>
        <v>0.2491350020493521</v>
      </c>
      <c r="J371" s="18">
        <f>(D371+F371)/(B371-C371)</f>
        <v>0.63827729546076761</v>
      </c>
      <c r="K371" s="19" t="str">
        <f>_xlfn.XLOOKUP(A371,Sheet1!A:A,Sheet1!B:B)</f>
        <v>SNP</v>
      </c>
      <c r="L371" s="19" t="str">
        <f>_xlfn.XLOOKUP(A371,Sheet2!A:A,Sheet2!B:B)</f>
        <v>Lab</v>
      </c>
    </row>
    <row r="372" spans="1:12" x14ac:dyDescent="0.2">
      <c r="A372" s="8" t="s">
        <v>370</v>
      </c>
      <c r="B372" s="7">
        <v>51.113394306425498</v>
      </c>
      <c r="C372" s="7">
        <v>14.036863002912799</v>
      </c>
      <c r="D372" s="7">
        <v>11.6156670877889</v>
      </c>
      <c r="E372" s="7">
        <v>13.901282533975101</v>
      </c>
      <c r="F372" s="32">
        <v>11.086971270702</v>
      </c>
      <c r="G372" s="21">
        <f>D372/(B372-C372)</f>
        <v>0.31328893721750101</v>
      </c>
      <c r="H372" s="29">
        <f>E372/(B372-C372)</f>
        <v>0.37493481847526738</v>
      </c>
      <c r="I372" s="29">
        <f>F372/(B372-C372)</f>
        <v>0.29902935579228795</v>
      </c>
      <c r="J372" s="18">
        <f>(D372+F372)/(B372-C372)</f>
        <v>0.61231829300978902</v>
      </c>
      <c r="K372" s="19" t="str">
        <f>_xlfn.XLOOKUP(A372,Sheet1!A:A,Sheet1!B:B)</f>
        <v>Con</v>
      </c>
      <c r="L372" s="19" t="str">
        <f>_xlfn.XLOOKUP(A372,Sheet2!A:A,Sheet2!B:B)</f>
        <v>Lab</v>
      </c>
    </row>
    <row r="373" spans="1:12" x14ac:dyDescent="0.2">
      <c r="A373" s="8" t="s">
        <v>371</v>
      </c>
      <c r="B373" s="7">
        <v>56.1257656439698</v>
      </c>
      <c r="C373" s="7">
        <v>14.755016406410601</v>
      </c>
      <c r="D373" s="7">
        <v>12.201872713606599</v>
      </c>
      <c r="E373" s="7">
        <v>15.9619994330955</v>
      </c>
      <c r="F373" s="32">
        <v>12.598303173639</v>
      </c>
      <c r="G373" s="21">
        <f>D373/(B373-C373)</f>
        <v>0.29493961164544019</v>
      </c>
      <c r="H373" s="29">
        <f>E373/(B373-C373)</f>
        <v>0.38582814493976109</v>
      </c>
      <c r="I373" s="29">
        <f>F373/(B373-C373)</f>
        <v>0.3045219969620806</v>
      </c>
      <c r="J373" s="18">
        <f>(D373+F373)/(B373-C373)</f>
        <v>0.59946160860752085</v>
      </c>
      <c r="K373" s="19" t="str">
        <f>_xlfn.XLOOKUP(A373,Sheet1!A:A,Sheet1!B:B)</f>
        <v>Con</v>
      </c>
      <c r="L373" s="19" t="str">
        <f>_xlfn.XLOOKUP(A373,Sheet2!A:A,Sheet2!B:B)</f>
        <v>Lab</v>
      </c>
    </row>
    <row r="374" spans="1:12" x14ac:dyDescent="0.2">
      <c r="A374" s="8" t="s">
        <v>372</v>
      </c>
      <c r="B374" s="7">
        <v>38.380807087580799</v>
      </c>
      <c r="C374" s="7">
        <v>9.6540990644883795</v>
      </c>
      <c r="D374" s="7">
        <v>11.942372606802801</v>
      </c>
      <c r="E374" s="7">
        <v>8.3230241895916102</v>
      </c>
      <c r="F374" s="7">
        <v>7.9494487870556902</v>
      </c>
      <c r="G374" s="21">
        <f>D374/(B374-C374)</f>
        <v>0.41572367419207013</v>
      </c>
      <c r="J374" s="18">
        <f>(D374+F374)/(B374-C374)</f>
        <v>0.69245043246403781</v>
      </c>
      <c r="K374" s="19" t="str">
        <f>_xlfn.XLOOKUP(A374,Sheet1!A:A,Sheet1!B:B)</f>
        <v>Lab</v>
      </c>
      <c r="L374" s="19" t="str">
        <f>_xlfn.XLOOKUP(A374,Sheet2!A:A,Sheet2!B:B)</f>
        <v>Lab</v>
      </c>
    </row>
    <row r="375" spans="1:12" x14ac:dyDescent="0.2">
      <c r="A375" s="8" t="s">
        <v>373</v>
      </c>
      <c r="B375" s="7">
        <v>52.315864347677604</v>
      </c>
      <c r="C375" s="7">
        <v>16.7605745264663</v>
      </c>
      <c r="D375" s="7">
        <v>7.5426537933769602</v>
      </c>
      <c r="E375" s="7">
        <v>10.306372724994</v>
      </c>
      <c r="F375" s="32">
        <v>14.8463719718983</v>
      </c>
      <c r="G375" s="21">
        <f>D375/(B375-C375)</f>
        <v>0.21213872341654269</v>
      </c>
      <c r="H375" s="29">
        <f>E375/(B375-C375)</f>
        <v>0.28986889930638404</v>
      </c>
      <c r="I375" s="29">
        <f>F375/(B375-C375)</f>
        <v>0.41755733244062504</v>
      </c>
      <c r="J375" s="18">
        <f>(D375+F375)/(B375-C375)</f>
        <v>0.6296960558571677</v>
      </c>
      <c r="K375" s="19" t="str">
        <f>_xlfn.XLOOKUP(A375,Sheet1!A:A,Sheet1!B:B)</f>
        <v>Con</v>
      </c>
      <c r="L375" s="19" t="str">
        <f>_xlfn.XLOOKUP(A375,Sheet2!A:A,Sheet2!B:B)</f>
        <v>Lab</v>
      </c>
    </row>
    <row r="376" spans="1:12" x14ac:dyDescent="0.2">
      <c r="A376" s="8" t="s">
        <v>374</v>
      </c>
      <c r="B376" s="7">
        <v>51.478223356571299</v>
      </c>
      <c r="C376" s="7">
        <v>13.2182164252854</v>
      </c>
      <c r="D376" s="7">
        <v>7.1076157529396404</v>
      </c>
      <c r="E376" s="7">
        <v>13.4990252673239</v>
      </c>
      <c r="F376" s="32">
        <v>12.9460502487351</v>
      </c>
      <c r="G376" s="21">
        <f>D376/(B376-C376)</f>
        <v>0.1857714183299746</v>
      </c>
      <c r="H376" s="29">
        <f>E376/(B376-C376)</f>
        <v>0.35282338791960599</v>
      </c>
      <c r="I376" s="29">
        <f>F376/(B376-C376)</f>
        <v>0.33837030589110739</v>
      </c>
      <c r="J376" s="18">
        <f>(D376+F376)/(B376-C376)</f>
        <v>0.52414172422108207</v>
      </c>
      <c r="K376" s="19" t="str">
        <f>_xlfn.XLOOKUP(A376,Sheet1!A:A,Sheet1!B:B)</f>
        <v>Con</v>
      </c>
      <c r="L376" s="19" t="e">
        <f>_xlfn.XLOOKUP(A376,Sheet2!A:A,Sheet2!B:B)</f>
        <v>#N/A</v>
      </c>
    </row>
    <row r="377" spans="1:12" x14ac:dyDescent="0.2">
      <c r="A377" s="8" t="s">
        <v>375</v>
      </c>
      <c r="B377" s="7">
        <v>49.039019264999602</v>
      </c>
      <c r="C377" s="7">
        <v>7.5741609943893904</v>
      </c>
      <c r="D377" s="7">
        <v>6.3217179099464804</v>
      </c>
      <c r="E377" s="7">
        <v>15.787334493913001</v>
      </c>
      <c r="F377" s="7">
        <v>15.735454249439501</v>
      </c>
      <c r="G377" s="21">
        <f>D377/(B377-C377)</f>
        <v>0.15245965315229926</v>
      </c>
      <c r="J377" s="18">
        <f>(D377+F377)/(B377-C377)</f>
        <v>0.53194857234131288</v>
      </c>
      <c r="K377" s="19" t="str">
        <f>_xlfn.XLOOKUP(A377,Sheet1!A:A,Sheet1!B:B)</f>
        <v>SNP</v>
      </c>
      <c r="L377" s="19" t="str">
        <f>_xlfn.XLOOKUP(A377,Sheet2!A:A,Sheet2!B:B)</f>
        <v>SNP</v>
      </c>
    </row>
    <row r="378" spans="1:12" x14ac:dyDescent="0.2">
      <c r="A378" s="8" t="s">
        <v>376</v>
      </c>
      <c r="B378" s="7">
        <v>59.0226275313195</v>
      </c>
      <c r="C378" s="7">
        <v>14.0956424380292</v>
      </c>
      <c r="D378" s="7">
        <v>14.0326961496</v>
      </c>
      <c r="E378" s="7">
        <v>17.958811660018299</v>
      </c>
      <c r="F378" s="32">
        <v>12.458127037142701</v>
      </c>
      <c r="G378" s="21">
        <f>D378/(B378-C378)</f>
        <v>0.31234448784981428</v>
      </c>
      <c r="H378" s="29">
        <f>E378/(B378-C378)</f>
        <v>0.39973329220126969</v>
      </c>
      <c r="I378" s="29">
        <f>F378/(B378-C378)</f>
        <v>0.2772971970247628</v>
      </c>
      <c r="J378" s="18">
        <f>(D378+F378)/(B378-C378)</f>
        <v>0.58964168487457713</v>
      </c>
      <c r="K378" s="19" t="str">
        <f>_xlfn.XLOOKUP(A378,Sheet1!A:A,Sheet1!B:B)</f>
        <v>Con</v>
      </c>
      <c r="L378" s="19" t="str">
        <f>_xlfn.XLOOKUP(A378,Sheet2!A:A,Sheet2!B:B)</f>
        <v>Lab</v>
      </c>
    </row>
    <row r="379" spans="1:12" x14ac:dyDescent="0.2">
      <c r="A379" s="8" t="s">
        <v>377</v>
      </c>
      <c r="B379" s="7">
        <v>28.471289340138402</v>
      </c>
      <c r="C379" s="7">
        <v>4.4517142681555599</v>
      </c>
      <c r="D379" s="7">
        <v>4.3151631758122297</v>
      </c>
      <c r="E379" s="7">
        <v>6.9343331458866402</v>
      </c>
      <c r="F379" s="7">
        <v>9.4470418956294999</v>
      </c>
      <c r="G379" s="21">
        <f>D379/(B379-C379)</f>
        <v>0.17965193650930014</v>
      </c>
      <c r="J379" s="18">
        <f>(D379+F379)/(B379-C379)</f>
        <v>0.57295789081191462</v>
      </c>
      <c r="K379" s="19" t="str">
        <f>_xlfn.XLOOKUP(A379,Sheet1!A:A,Sheet1!B:B)</f>
        <v>SNP</v>
      </c>
      <c r="L379" s="19" t="str">
        <f>_xlfn.XLOOKUP(A379,Sheet2!A:A,Sheet2!B:B)</f>
        <v>Lab</v>
      </c>
    </row>
    <row r="380" spans="1:12" x14ac:dyDescent="0.2">
      <c r="A380" s="8" t="s">
        <v>378</v>
      </c>
      <c r="B380" s="7">
        <v>27.1542775547037</v>
      </c>
      <c r="C380" s="7">
        <v>4.71863091497152</v>
      </c>
      <c r="D380" s="7">
        <v>3.20865778173264</v>
      </c>
      <c r="E380" s="7">
        <v>10.2353438555301</v>
      </c>
      <c r="F380" s="7">
        <v>5.8236044831606399</v>
      </c>
      <c r="G380" s="21">
        <f>D380/(B380-C380)</f>
        <v>0.14301605981127818</v>
      </c>
      <c r="J380" s="18">
        <f>(D380+F380)/(B380-C380)</f>
        <v>0.40258533261518242</v>
      </c>
      <c r="K380" s="19" t="str">
        <f>_xlfn.XLOOKUP(A380,Sheet1!A:A,Sheet1!B:B)</f>
        <v>SNP</v>
      </c>
      <c r="L380" s="19" t="str">
        <f>_xlfn.XLOOKUP(A380,Sheet2!A:A,Sheet2!B:B)</f>
        <v>Lab</v>
      </c>
    </row>
    <row r="381" spans="1:12" x14ac:dyDescent="0.2">
      <c r="A381" s="8" t="s">
        <v>379</v>
      </c>
      <c r="B381" s="7">
        <v>28.763862107637099</v>
      </c>
      <c r="C381" s="7">
        <v>3.0863728534228998</v>
      </c>
      <c r="D381" s="7">
        <v>3.8080691469497201</v>
      </c>
      <c r="E381" s="7">
        <v>11.9453819471161</v>
      </c>
      <c r="F381" s="7">
        <v>7.6479679031069203</v>
      </c>
      <c r="G381" s="21">
        <f>D381/(B381-C381)</f>
        <v>0.14830379673218005</v>
      </c>
      <c r="J381" s="18">
        <f>(D381+F381)/(B381-C381)</f>
        <v>0.44615098215556537</v>
      </c>
      <c r="K381" s="19" t="str">
        <f>_xlfn.XLOOKUP(A381,Sheet1!A:A,Sheet1!B:B)</f>
        <v>Lab</v>
      </c>
      <c r="L381" s="19" t="str">
        <f>_xlfn.XLOOKUP(A381,Sheet2!A:A,Sheet2!B:B)</f>
        <v>Lab</v>
      </c>
    </row>
    <row r="382" spans="1:12" x14ac:dyDescent="0.2">
      <c r="A382" s="8" t="s">
        <v>380</v>
      </c>
      <c r="B382" s="7">
        <v>65.861486932107596</v>
      </c>
      <c r="C382" s="7">
        <v>16.9796460322831</v>
      </c>
      <c r="D382" s="7">
        <v>11.4839510512136</v>
      </c>
      <c r="E382" s="7">
        <v>22.148352566172299</v>
      </c>
      <c r="F382" s="7">
        <v>14.438407753081499</v>
      </c>
      <c r="G382" s="21">
        <f>D382/(B382-C382)</f>
        <v>0.23493286749875314</v>
      </c>
      <c r="J382" s="18">
        <f>(D382+F382)/(B382-C382)</f>
        <v>0.53030651724878408</v>
      </c>
      <c r="K382" s="19" t="str">
        <f>_xlfn.XLOOKUP(A382,Sheet1!A:A,Sheet1!B:B)</f>
        <v>Con</v>
      </c>
      <c r="L382" s="19" t="str">
        <f>_xlfn.XLOOKUP(A382,Sheet2!A:A,Sheet2!B:B)</f>
        <v>Con</v>
      </c>
    </row>
    <row r="383" spans="1:12" x14ac:dyDescent="0.2">
      <c r="A383" s="8" t="s">
        <v>381</v>
      </c>
      <c r="B383" s="7">
        <v>66.896152856702102</v>
      </c>
      <c r="C383" s="7">
        <v>16.899429020841598</v>
      </c>
      <c r="D383" s="7">
        <v>13.503132314195</v>
      </c>
      <c r="E383" s="7">
        <v>21.3605198401611</v>
      </c>
      <c r="F383" s="7">
        <v>14.482233099575501</v>
      </c>
      <c r="G383" s="21">
        <f>D383/(B383-C383)</f>
        <v>0.27008034283457955</v>
      </c>
      <c r="J383" s="18">
        <f>(D383+F383)/(B383-C383)</f>
        <v>0.55974398453879892</v>
      </c>
      <c r="K383" s="19" t="str">
        <f>_xlfn.XLOOKUP(A383,Sheet1!A:A,Sheet1!B:B)</f>
        <v>Con</v>
      </c>
      <c r="L383" s="19" t="str">
        <f>_xlfn.XLOOKUP(A383,Sheet2!A:A,Sheet2!B:B)</f>
        <v>Con</v>
      </c>
    </row>
    <row r="384" spans="1:12" x14ac:dyDescent="0.2">
      <c r="A384" s="8" t="s">
        <v>382</v>
      </c>
      <c r="B384" s="7">
        <v>67.755291123687201</v>
      </c>
      <c r="C384" s="7">
        <v>18.310665857702801</v>
      </c>
      <c r="D384" s="7">
        <v>13.795823377697699</v>
      </c>
      <c r="E384" s="7">
        <v>20.9649241198283</v>
      </c>
      <c r="F384" s="7">
        <v>13.5638385665908</v>
      </c>
      <c r="G384" s="21">
        <f>D384/(B384-C384)</f>
        <v>0.27901563220438813</v>
      </c>
      <c r="J384" s="18">
        <f>(D384+F384)/(B384-C384)</f>
        <v>0.55333945392666717</v>
      </c>
      <c r="K384" s="19" t="str">
        <f>_xlfn.XLOOKUP(A384,Sheet1!A:A,Sheet1!B:B)</f>
        <v>Con</v>
      </c>
      <c r="L384" s="19" t="str">
        <f>_xlfn.XLOOKUP(A384,Sheet2!A:A,Sheet2!B:B)</f>
        <v>Con</v>
      </c>
    </row>
    <row r="385" spans="1:12" x14ac:dyDescent="0.2">
      <c r="A385" s="8" t="s">
        <v>383</v>
      </c>
      <c r="B385" s="7">
        <v>61.825912267968199</v>
      </c>
      <c r="C385" s="7">
        <v>16.284625507754502</v>
      </c>
      <c r="D385" s="7">
        <v>15.340997541071101</v>
      </c>
      <c r="E385" s="7">
        <v>16.5762347746887</v>
      </c>
      <c r="F385" s="32">
        <v>12.9335656163534</v>
      </c>
      <c r="G385" s="21">
        <f>D385/(B385-C385)</f>
        <v>0.33685911471595659</v>
      </c>
      <c r="H385" s="29">
        <f>E385/(B385-C385)</f>
        <v>0.36398257392169742</v>
      </c>
      <c r="I385" s="29">
        <f>F385/(B385-C385)</f>
        <v>0.28399649057901832</v>
      </c>
      <c r="J385" s="18">
        <f>(D385+F385)/(B385-C385)</f>
        <v>0.62085560529497497</v>
      </c>
      <c r="K385" s="19" t="str">
        <f>_xlfn.XLOOKUP(A385,Sheet1!A:A,Sheet1!B:B)</f>
        <v>Con</v>
      </c>
      <c r="L385" s="19" t="str">
        <f>_xlfn.XLOOKUP(A385,Sheet2!A:A,Sheet2!B:B)</f>
        <v>LD</v>
      </c>
    </row>
    <row r="386" spans="1:12" x14ac:dyDescent="0.2">
      <c r="A386" s="8" t="s">
        <v>384</v>
      </c>
      <c r="B386" s="7">
        <v>33.206865652215697</v>
      </c>
      <c r="C386" s="7">
        <v>6.42504202664343</v>
      </c>
      <c r="D386" s="7">
        <v>8.0924640845034705</v>
      </c>
      <c r="E386" s="7">
        <v>10.496664446392</v>
      </c>
      <c r="F386" s="7">
        <v>7.8032321498502499</v>
      </c>
      <c r="G386" s="21">
        <f>D386/(B386-C386)</f>
        <v>0.30216254866141712</v>
      </c>
      <c r="J386" s="18">
        <f>(D386+F386)/(B386-C386)</f>
        <v>0.59352553644539463</v>
      </c>
      <c r="K386" s="19" t="str">
        <f>_xlfn.XLOOKUP(A386,Sheet1!A:A,Sheet1!B:B)</f>
        <v>Lab</v>
      </c>
      <c r="L386" s="19" t="str">
        <f>_xlfn.XLOOKUP(A386,Sheet2!A:A,Sheet2!B:B)</f>
        <v>Lab</v>
      </c>
    </row>
    <row r="387" spans="1:12" x14ac:dyDescent="0.2">
      <c r="A387" s="8" t="s">
        <v>385</v>
      </c>
      <c r="B387" s="7">
        <v>31.692689414359801</v>
      </c>
      <c r="C387" s="7">
        <v>5.0926088637260998</v>
      </c>
      <c r="D387" s="7">
        <v>7.7852428743058004</v>
      </c>
      <c r="E387" s="7">
        <v>10.9049922670354</v>
      </c>
      <c r="F387" s="7">
        <v>7.6359770240800602</v>
      </c>
      <c r="G387" s="21">
        <f>D387/(B387-C387)</f>
        <v>0.29267741725392371</v>
      </c>
      <c r="J387" s="18">
        <f>(D387+F387)/(B387-C387)</f>
        <v>0.57974335337185567</v>
      </c>
      <c r="K387" s="19" t="str">
        <f>_xlfn.XLOOKUP(A387,Sheet1!A:A,Sheet1!B:B)</f>
        <v>Lab</v>
      </c>
      <c r="L387" s="19" t="str">
        <f>_xlfn.XLOOKUP(A387,Sheet2!A:A,Sheet2!B:B)</f>
        <v>Lab</v>
      </c>
    </row>
    <row r="388" spans="1:12" x14ac:dyDescent="0.2">
      <c r="A388" s="8" t="s">
        <v>386</v>
      </c>
      <c r="B388" s="7">
        <v>41.1058352756693</v>
      </c>
      <c r="C388" s="7">
        <v>7.7528639383132303</v>
      </c>
      <c r="D388" s="7">
        <v>12.263158044908501</v>
      </c>
      <c r="E388" s="7">
        <v>12.150256571991401</v>
      </c>
      <c r="F388" s="7">
        <v>8.5241601470454693</v>
      </c>
      <c r="G388" s="21">
        <f>D388/(B388-C388)</f>
        <v>0.36767812741090006</v>
      </c>
      <c r="J388" s="18">
        <f>(D388+F388)/(B388-C388)</f>
        <v>0.62325236278639184</v>
      </c>
      <c r="K388" s="19" t="str">
        <f>_xlfn.XLOOKUP(A388,Sheet1!A:A,Sheet1!B:B)</f>
        <v>Lab</v>
      </c>
      <c r="L388" s="19" t="str">
        <f>_xlfn.XLOOKUP(A388,Sheet2!A:A,Sheet2!B:B)</f>
        <v>Lab</v>
      </c>
    </row>
    <row r="389" spans="1:12" x14ac:dyDescent="0.2">
      <c r="A389" s="8" t="s">
        <v>387</v>
      </c>
      <c r="B389" s="7">
        <v>57.202755980084802</v>
      </c>
      <c r="C389" s="7">
        <v>12.4403014983752</v>
      </c>
      <c r="D389" s="7">
        <v>9.8811236719547697</v>
      </c>
      <c r="E389" s="7">
        <v>22.4032626953543</v>
      </c>
      <c r="F389" s="32">
        <v>12.182384990400999</v>
      </c>
      <c r="G389" s="21">
        <f>D389/(B389-C389)</f>
        <v>0.22074579659147819</v>
      </c>
      <c r="H389" s="29">
        <f>E389/(B389-C389)</f>
        <v>0.50049227538468655</v>
      </c>
      <c r="I389" s="29">
        <f>F389/(B389-C389)</f>
        <v>0.27215632233435383</v>
      </c>
      <c r="J389" s="18">
        <f>(D389+F389)/(B389-C389)</f>
        <v>0.49290211892583202</v>
      </c>
      <c r="K389" s="19" t="str">
        <f>_xlfn.XLOOKUP(A389,Sheet1!A:A,Sheet1!B:B)</f>
        <v>Con</v>
      </c>
      <c r="L389" s="19" t="str">
        <f>_xlfn.XLOOKUP(A389,Sheet2!A:A,Sheet2!B:B)</f>
        <v>Lab</v>
      </c>
    </row>
    <row r="390" spans="1:12" x14ac:dyDescent="0.2">
      <c r="A390" s="8" t="s">
        <v>388</v>
      </c>
      <c r="B390" s="7">
        <v>30.6780016434172</v>
      </c>
      <c r="C390" s="7">
        <v>6.2120795547763397</v>
      </c>
      <c r="D390" s="7">
        <v>4.20016044769348</v>
      </c>
      <c r="E390" s="7">
        <v>7.9382786299414096</v>
      </c>
      <c r="F390" s="7">
        <v>10.1660947582243</v>
      </c>
      <c r="G390" s="21">
        <f>D390/(B390-C390)</f>
        <v>0.17167390758771148</v>
      </c>
      <c r="J390" s="18">
        <f>(D390+F390)/(B390-C390)</f>
        <v>0.58719451299927938</v>
      </c>
      <c r="K390" s="19" t="str">
        <f>_xlfn.XLOOKUP(A390,Sheet1!A:A,Sheet1!B:B)</f>
        <v>Lab</v>
      </c>
      <c r="L390" s="19" t="str">
        <f>_xlfn.XLOOKUP(A390,Sheet2!A:A,Sheet2!B:B)</f>
        <v>Lab</v>
      </c>
    </row>
    <row r="391" spans="1:12" x14ac:dyDescent="0.2">
      <c r="A391" s="8" t="s">
        <v>389</v>
      </c>
      <c r="B391" s="7">
        <v>32.4688288278385</v>
      </c>
      <c r="C391" s="7">
        <v>4.8284057998662604</v>
      </c>
      <c r="D391" s="7">
        <v>4.1526981833998704</v>
      </c>
      <c r="E391" s="7">
        <v>11.0066870922458</v>
      </c>
      <c r="F391" s="7">
        <v>10.6270767854464</v>
      </c>
      <c r="G391" s="21">
        <f>D391/(B391-C391)</f>
        <v>0.1502400371802313</v>
      </c>
      <c r="J391" s="18">
        <f>(D391+F391)/(B391-C391)</f>
        <v>0.53471594678160561</v>
      </c>
      <c r="K391" s="19" t="str">
        <f>_xlfn.XLOOKUP(A391,Sheet1!A:A,Sheet1!B:B)</f>
        <v>Lab</v>
      </c>
      <c r="L391" s="19" t="str">
        <f>_xlfn.XLOOKUP(A391,Sheet2!A:A,Sheet2!B:B)</f>
        <v>Lab</v>
      </c>
    </row>
    <row r="392" spans="1:12" x14ac:dyDescent="0.2">
      <c r="A392" s="8" t="s">
        <v>390</v>
      </c>
      <c r="B392" s="7">
        <v>58.026424644284802</v>
      </c>
      <c r="C392" s="7">
        <v>13.486074495360601</v>
      </c>
      <c r="D392" s="7">
        <v>13.399318524976501</v>
      </c>
      <c r="E392" s="7">
        <v>18.634896865098298</v>
      </c>
      <c r="F392" s="32">
        <v>11.9807992038912</v>
      </c>
      <c r="G392" s="21">
        <f>D392/(B392-C392)</f>
        <v>0.30083550039851087</v>
      </c>
      <c r="H392" s="29">
        <f>E392/(B392-C392)</f>
        <v>0.41838236122506978</v>
      </c>
      <c r="I392" s="29">
        <f>F392/(B392-C392)</f>
        <v>0.26898753969900202</v>
      </c>
      <c r="J392" s="18">
        <f>(D392+F392)/(B392-C392)</f>
        <v>0.56982304009751295</v>
      </c>
      <c r="K392" s="19" t="str">
        <f>_xlfn.XLOOKUP(A392,Sheet1!A:A,Sheet1!B:B)</f>
        <v>Con</v>
      </c>
      <c r="L392" s="19" t="str">
        <f>_xlfn.XLOOKUP(A392,Sheet2!A:A,Sheet2!B:B)</f>
        <v>LD</v>
      </c>
    </row>
    <row r="393" spans="1:12" x14ac:dyDescent="0.2">
      <c r="A393" s="8" t="s">
        <v>391</v>
      </c>
      <c r="B393" s="7">
        <v>46.711322004771397</v>
      </c>
      <c r="C393" s="7">
        <v>8.5728491072447408</v>
      </c>
      <c r="D393" s="7">
        <v>9.1938652019780793</v>
      </c>
      <c r="E393" s="7">
        <v>16.928319423546199</v>
      </c>
      <c r="F393" s="32">
        <v>11.266954193198799</v>
      </c>
      <c r="G393" s="21">
        <f>D393/(B393-C393)</f>
        <v>0.24106537319102564</v>
      </c>
      <c r="H393" s="29">
        <f>E393/(B393-C393)</f>
        <v>0.44386463687286309</v>
      </c>
      <c r="I393" s="29">
        <f>F393/(B393-C393)</f>
        <v>0.29542226883262229</v>
      </c>
      <c r="J393" s="18">
        <f>(D393+F393)/(B393-C393)</f>
        <v>0.53648764202364785</v>
      </c>
      <c r="K393" s="19" t="str">
        <f>_xlfn.XLOOKUP(A393,Sheet1!A:A,Sheet1!B:B)</f>
        <v>Con</v>
      </c>
      <c r="L393" s="19" t="str">
        <f>_xlfn.XLOOKUP(A393,Sheet2!A:A,Sheet2!B:B)</f>
        <v>Lab</v>
      </c>
    </row>
    <row r="394" spans="1:12" x14ac:dyDescent="0.2">
      <c r="A394" s="8" t="s">
        <v>392</v>
      </c>
      <c r="B394" s="7">
        <v>42.030059651739599</v>
      </c>
      <c r="C394" s="7">
        <v>6.3257006770923399</v>
      </c>
      <c r="D394" s="7">
        <v>6.8202269662488098</v>
      </c>
      <c r="E394" s="7">
        <v>16.463526161983001</v>
      </c>
      <c r="F394" s="7">
        <v>11.8640530111412</v>
      </c>
      <c r="G394" s="21">
        <f>D394/(B394-C394)</f>
        <v>0.1910194486642843</v>
      </c>
      <c r="J394" s="18">
        <f>(D394+F394)/(B394-C394)</f>
        <v>0.5233052913975359</v>
      </c>
      <c r="K394" s="19" t="str">
        <f>_xlfn.XLOOKUP(A394,Sheet1!A:A,Sheet1!B:B)</f>
        <v>Lab</v>
      </c>
      <c r="L394" s="19" t="str">
        <f>_xlfn.XLOOKUP(A394,Sheet2!A:A,Sheet2!B:B)</f>
        <v>Lab</v>
      </c>
    </row>
    <row r="395" spans="1:12" x14ac:dyDescent="0.2">
      <c r="A395" s="8" t="s">
        <v>393</v>
      </c>
      <c r="B395" s="7">
        <v>34.168344503452403</v>
      </c>
      <c r="C395" s="7">
        <v>6.9816031532375602</v>
      </c>
      <c r="D395" s="7">
        <v>4.1344472885926704</v>
      </c>
      <c r="E395" s="7">
        <v>9.3625150154763208</v>
      </c>
      <c r="F395" s="7">
        <v>10.18552199763</v>
      </c>
      <c r="G395" s="21">
        <f>D395/(B395-C395)</f>
        <v>0.15207586798776082</v>
      </c>
      <c r="J395" s="18">
        <f>(D395+F395)/(B395-C395)</f>
        <v>0.52672621193380009</v>
      </c>
      <c r="K395" s="19" t="str">
        <f>_xlfn.XLOOKUP(A395,Sheet1!A:A,Sheet1!B:B)</f>
        <v>SNP</v>
      </c>
      <c r="L395" s="19" t="str">
        <f>_xlfn.XLOOKUP(A395,Sheet2!A:A,Sheet2!B:B)</f>
        <v>Lab</v>
      </c>
    </row>
    <row r="396" spans="1:12" x14ac:dyDescent="0.2">
      <c r="A396" s="8" t="s">
        <v>394</v>
      </c>
      <c r="B396" s="7">
        <v>65.937671756860297</v>
      </c>
      <c r="C396" s="7">
        <v>18.9332117351383</v>
      </c>
      <c r="D396" s="7">
        <v>14.125790658063901</v>
      </c>
      <c r="E396" s="7">
        <v>19.782417931268402</v>
      </c>
      <c r="F396" s="7">
        <v>12.2504402015343</v>
      </c>
      <c r="G396" s="21">
        <f>D396/(B396-C396)</f>
        <v>0.30052021981607707</v>
      </c>
      <c r="J396" s="18">
        <f>(D396+F396)/(B396-C396)</f>
        <v>0.56114315210533328</v>
      </c>
      <c r="K396" s="19" t="str">
        <f>_xlfn.XLOOKUP(A396,Sheet1!A:A,Sheet1!B:B)</f>
        <v>Con</v>
      </c>
      <c r="L396" s="19" t="str">
        <f>_xlfn.XLOOKUP(A396,Sheet2!A:A,Sheet2!B:B)</f>
        <v>Con</v>
      </c>
    </row>
    <row r="397" spans="1:12" x14ac:dyDescent="0.2">
      <c r="A397" s="8" t="s">
        <v>395</v>
      </c>
      <c r="B397" s="7">
        <v>62.598962840251403</v>
      </c>
      <c r="C397" s="7">
        <v>16.8079609950797</v>
      </c>
      <c r="D397" s="7">
        <v>16.508535406422201</v>
      </c>
      <c r="E397" s="7">
        <v>18.225695511345599</v>
      </c>
      <c r="F397" s="32">
        <v>10.674332467252</v>
      </c>
      <c r="G397" s="21">
        <f>D397/(B397-C397)</f>
        <v>0.36051920117932285</v>
      </c>
      <c r="H397" s="29">
        <f>E397/(B397-C397)</f>
        <v>0.39801914736371624</v>
      </c>
      <c r="I397" s="29">
        <f>F397/(B397-C397)</f>
        <v>0.23310982588553089</v>
      </c>
      <c r="J397" s="18">
        <f>(D397+F397)/(B397-C397)</f>
        <v>0.59362902706485376</v>
      </c>
      <c r="K397" s="19" t="str">
        <f>_xlfn.XLOOKUP(A397,Sheet1!A:A,Sheet1!B:B)</f>
        <v>Con</v>
      </c>
      <c r="L397" s="19" t="str">
        <f>_xlfn.XLOOKUP(A397,Sheet2!A:A,Sheet2!B:B)</f>
        <v>LD</v>
      </c>
    </row>
    <row r="398" spans="1:12" x14ac:dyDescent="0.2">
      <c r="A398" s="8" t="s">
        <v>396</v>
      </c>
      <c r="B398" s="7">
        <v>65.840650047471399</v>
      </c>
      <c r="C398" s="7">
        <v>18.078469531373301</v>
      </c>
      <c r="D398" s="7">
        <v>16.154174847299402</v>
      </c>
      <c r="E398" s="7">
        <v>17.7203704668512</v>
      </c>
      <c r="F398" s="7">
        <v>13.422692056840599</v>
      </c>
      <c r="G398" s="21">
        <f>D398/(B398-C398)</f>
        <v>0.33822105005977871</v>
      </c>
      <c r="J398" s="18">
        <f>(D398+F398)/(B398-C398)</f>
        <v>0.61925286041266914</v>
      </c>
      <c r="K398" s="19" t="str">
        <f>_xlfn.XLOOKUP(A398,Sheet1!A:A,Sheet1!B:B)</f>
        <v>Con</v>
      </c>
      <c r="L398" s="19" t="str">
        <f>_xlfn.XLOOKUP(A398,Sheet2!A:A,Sheet2!B:B)</f>
        <v>Con</v>
      </c>
    </row>
    <row r="399" spans="1:12" x14ac:dyDescent="0.2">
      <c r="A399" s="8" t="s">
        <v>397</v>
      </c>
      <c r="B399" s="7">
        <v>60.222872759201103</v>
      </c>
      <c r="C399" s="7">
        <v>15.8855073466968</v>
      </c>
      <c r="D399" s="7">
        <v>15.143444073549</v>
      </c>
      <c r="E399" s="7">
        <v>17.416017986357499</v>
      </c>
      <c r="F399" s="32">
        <v>11.388202948725301</v>
      </c>
      <c r="G399" s="21">
        <f>D399/(B399-C399)</f>
        <v>0.34155038154969286</v>
      </c>
      <c r="H399" s="29">
        <f>E399/(B399-C399)</f>
        <v>0.3928067855255496</v>
      </c>
      <c r="I399" s="29">
        <f>F399/(B399-C399)</f>
        <v>0.25685339764264675</v>
      </c>
      <c r="J399" s="18">
        <f>(D399+F399)/(B399-C399)</f>
        <v>0.59840377919233956</v>
      </c>
      <c r="K399" s="19" t="str">
        <f>_xlfn.XLOOKUP(A399,Sheet1!A:A,Sheet1!B:B)</f>
        <v>Con</v>
      </c>
      <c r="L399" s="19" t="str">
        <f>_xlfn.XLOOKUP(A399,Sheet2!A:A,Sheet2!B:B)</f>
        <v>LD</v>
      </c>
    </row>
    <row r="400" spans="1:12" x14ac:dyDescent="0.2">
      <c r="A400" s="8" t="s">
        <v>398</v>
      </c>
      <c r="B400" s="7">
        <v>65.802068491131706</v>
      </c>
      <c r="C400" s="7">
        <v>18.296374352517901</v>
      </c>
      <c r="D400" s="7">
        <v>14.332577795078199</v>
      </c>
      <c r="E400" s="7">
        <v>20.2972020310619</v>
      </c>
      <c r="F400" s="7">
        <v>12.4404758736217</v>
      </c>
      <c r="G400" s="21">
        <f>D400/(B400-C400)</f>
        <v>0.30170231284818394</v>
      </c>
      <c r="J400" s="18">
        <f>(D400+F400)/(B400-C400)</f>
        <v>0.5635756755933411</v>
      </c>
      <c r="K400" s="19" t="str">
        <f>_xlfn.XLOOKUP(A400,Sheet1!A:A,Sheet1!B:B)</f>
        <v>Con</v>
      </c>
      <c r="L400" s="19" t="str">
        <f>_xlfn.XLOOKUP(A400,Sheet2!A:A,Sheet2!B:B)</f>
        <v>Con</v>
      </c>
    </row>
    <row r="401" spans="1:12" x14ac:dyDescent="0.2">
      <c r="A401" s="8" t="s">
        <v>399</v>
      </c>
      <c r="B401" s="7">
        <v>41.007755461834599</v>
      </c>
      <c r="C401" s="7">
        <v>6.8223928854188802</v>
      </c>
      <c r="D401" s="7">
        <v>8.7392631537891408</v>
      </c>
      <c r="E401" s="7">
        <v>15.1435682342167</v>
      </c>
      <c r="F401" s="7">
        <v>9.5303870749441799</v>
      </c>
      <c r="G401" s="21">
        <f>D401/(B401-C401)</f>
        <v>0.25564342441166055</v>
      </c>
      <c r="J401" s="18">
        <f>(D401+F401)/(B401-C401)</f>
        <v>0.53442903195467184</v>
      </c>
      <c r="K401" s="19" t="str">
        <f>_xlfn.XLOOKUP(A401,Sheet1!A:A,Sheet1!B:B)</f>
        <v>Lab</v>
      </c>
      <c r="L401" s="19" t="str">
        <f>_xlfn.XLOOKUP(A401,Sheet2!A:A,Sheet2!B:B)</f>
        <v>Lab</v>
      </c>
    </row>
    <row r="402" spans="1:12" x14ac:dyDescent="0.2">
      <c r="A402" s="8" t="s">
        <v>400</v>
      </c>
      <c r="B402" s="7">
        <v>65.288463948076696</v>
      </c>
      <c r="C402" s="7">
        <v>17.346284586408</v>
      </c>
      <c r="D402" s="7">
        <v>8.5260056369955795</v>
      </c>
      <c r="E402" s="7">
        <v>24.828461877655201</v>
      </c>
      <c r="F402" s="7">
        <v>14.1358592097022</v>
      </c>
      <c r="G402" s="21">
        <f>D402/(B402-C402)</f>
        <v>0.17783934210993324</v>
      </c>
      <c r="J402" s="18">
        <f>(D402+F402)/(B402-C402)</f>
        <v>0.47269158699983232</v>
      </c>
      <c r="K402" s="19" t="str">
        <f>_xlfn.XLOOKUP(A402,Sheet1!A:A,Sheet1!B:B)</f>
        <v>Con</v>
      </c>
      <c r="L402" s="19" t="str">
        <f>_xlfn.XLOOKUP(A402,Sheet2!A:A,Sheet2!B:B)</f>
        <v>Con</v>
      </c>
    </row>
    <row r="403" spans="1:12" x14ac:dyDescent="0.2">
      <c r="A403" s="8" t="s">
        <v>401</v>
      </c>
      <c r="B403" s="7">
        <v>60.454477532734202</v>
      </c>
      <c r="C403" s="7">
        <v>14.270356397895</v>
      </c>
      <c r="D403" s="7">
        <v>10.672661616957001</v>
      </c>
      <c r="E403" s="7">
        <v>21.650828548034401</v>
      </c>
      <c r="F403" s="32">
        <v>13.2775439894424</v>
      </c>
      <c r="G403" s="21">
        <f>D403/(B403-C403)</f>
        <v>0.23108941676722802</v>
      </c>
      <c r="H403" s="29">
        <f>E403/(B403-C403)</f>
        <v>0.46879377621634549</v>
      </c>
      <c r="I403" s="29">
        <f>F403/(B403-C403)</f>
        <v>0.28749153741991257</v>
      </c>
      <c r="J403" s="18">
        <f>(D403+F403)/(B403-C403)</f>
        <v>0.51858095418714056</v>
      </c>
      <c r="K403" s="19" t="str">
        <f>_xlfn.XLOOKUP(A403,Sheet1!A:A,Sheet1!B:B)</f>
        <v>Con</v>
      </c>
      <c r="L403" s="19" t="str">
        <f>_xlfn.XLOOKUP(A403,Sheet2!A:A,Sheet2!B:B)</f>
        <v>Lab</v>
      </c>
    </row>
    <row r="404" spans="1:12" x14ac:dyDescent="0.2">
      <c r="A404" s="8" t="s">
        <v>402</v>
      </c>
      <c r="B404" s="7">
        <v>29.3341399411146</v>
      </c>
      <c r="C404" s="7">
        <v>2.3528216053621702</v>
      </c>
      <c r="D404" s="7">
        <v>8.0041029799193595</v>
      </c>
      <c r="E404" s="7">
        <v>8.0667099914106597</v>
      </c>
      <c r="F404" s="7">
        <v>9.0588702152685805</v>
      </c>
      <c r="G404" s="21">
        <f>D404/(B404-C404)</f>
        <v>0.29665351708605264</v>
      </c>
      <c r="J404" s="18">
        <f>(D404+F404)/(B404-C404)</f>
        <v>0.63239953596255971</v>
      </c>
      <c r="K404" s="19" t="str">
        <f>_xlfn.XLOOKUP(A404,Sheet1!A:A,Sheet1!B:B)</f>
        <v>SNP</v>
      </c>
      <c r="L404" s="19" t="str">
        <f>_xlfn.XLOOKUP(A404,Sheet2!A:A,Sheet2!B:B)</f>
        <v>LD</v>
      </c>
    </row>
    <row r="405" spans="1:12" x14ac:dyDescent="0.2">
      <c r="A405" s="8" t="s">
        <v>403</v>
      </c>
      <c r="B405" s="7">
        <v>68.431358111821496</v>
      </c>
      <c r="C405" s="7">
        <v>19.247020797064501</v>
      </c>
      <c r="D405" s="7">
        <v>18.757940200048001</v>
      </c>
      <c r="E405" s="7">
        <v>16.7041559502929</v>
      </c>
      <c r="F405" s="32">
        <v>12.2920158343703</v>
      </c>
      <c r="G405" s="21">
        <f>D405/(B405-C405)</f>
        <v>0.38138035854800412</v>
      </c>
      <c r="H405" s="29">
        <f>E405/(B405-C405)</f>
        <v>0.339623483048964</v>
      </c>
      <c r="I405" s="29">
        <f>F405/(B405-C405)</f>
        <v>0.24991728069257269</v>
      </c>
      <c r="J405" s="18">
        <f>(D405+F405)/(B405-C405)</f>
        <v>0.6312976392405768</v>
      </c>
      <c r="K405" s="19" t="str">
        <f>_xlfn.XLOOKUP(A405,Sheet1!A:A,Sheet1!B:B)</f>
        <v>Con</v>
      </c>
      <c r="L405" s="19" t="str">
        <f>_xlfn.XLOOKUP(A405,Sheet2!A:A,Sheet2!B:B)</f>
        <v>LD</v>
      </c>
    </row>
    <row r="406" spans="1:12" x14ac:dyDescent="0.2">
      <c r="A406" s="8" t="s">
        <v>404</v>
      </c>
      <c r="B406" s="7">
        <v>62.655364520011197</v>
      </c>
      <c r="C406" s="7">
        <v>16.064551011973499</v>
      </c>
      <c r="D406" s="7">
        <v>13.996477404473501</v>
      </c>
      <c r="E406" s="7">
        <v>19.3158102427169</v>
      </c>
      <c r="F406" s="32">
        <v>12.7356686535925</v>
      </c>
      <c r="G406" s="21">
        <f>D406/(B406-C406)</f>
        <v>0.30041281425701816</v>
      </c>
      <c r="H406" s="29">
        <f>E406/(B406-C406)</f>
        <v>0.41458409476762192</v>
      </c>
      <c r="I406" s="29">
        <f>F406/(B406-C406)</f>
        <v>0.27335149774526651</v>
      </c>
      <c r="J406" s="18">
        <f>(D406+F406)/(B406-C406)</f>
        <v>0.57376431200228462</v>
      </c>
      <c r="K406" s="19" t="str">
        <f>_xlfn.XLOOKUP(A406,Sheet1!A:A,Sheet1!B:B)</f>
        <v>Con</v>
      </c>
      <c r="L406" s="19" t="str">
        <f>_xlfn.XLOOKUP(A406,Sheet2!A:A,Sheet2!B:B)</f>
        <v>Lab</v>
      </c>
    </row>
    <row r="407" spans="1:12" x14ac:dyDescent="0.2">
      <c r="A407" s="8" t="s">
        <v>405</v>
      </c>
      <c r="B407" s="7">
        <v>63.447100038046202</v>
      </c>
      <c r="C407" s="7">
        <v>15.2650486513229</v>
      </c>
      <c r="D407" s="7">
        <v>13.778811582607201</v>
      </c>
      <c r="E407" s="7">
        <v>21.0310017419282</v>
      </c>
      <c r="F407" s="32">
        <v>12.9377556110393</v>
      </c>
      <c r="G407" s="21">
        <f>D407/(B407-C407)</f>
        <v>0.28597395059032277</v>
      </c>
      <c r="H407" s="29">
        <f>E407/(B407-C407)</f>
        <v>0.43649037632555743</v>
      </c>
      <c r="I407" s="29">
        <f>F407/(B407-C407)</f>
        <v>0.26851815642296073</v>
      </c>
      <c r="J407" s="18">
        <f>(D407+F407)/(B407-C407)</f>
        <v>0.55449210701328344</v>
      </c>
      <c r="K407" s="19" t="str">
        <f>_xlfn.XLOOKUP(A407,Sheet1!A:A,Sheet1!B:B)</f>
        <v>Con</v>
      </c>
      <c r="L407" s="19" t="str">
        <f>_xlfn.XLOOKUP(A407,Sheet2!A:A,Sheet2!B:B)</f>
        <v>Lab</v>
      </c>
    </row>
    <row r="408" spans="1:12" x14ac:dyDescent="0.2">
      <c r="A408" s="8" t="s">
        <v>406</v>
      </c>
      <c r="B408" s="7">
        <v>67.264119464917698</v>
      </c>
      <c r="C408" s="7">
        <v>18.273062528974901</v>
      </c>
      <c r="D408" s="7">
        <v>17.6558992753532</v>
      </c>
      <c r="E408" s="7">
        <v>19.156636268042998</v>
      </c>
      <c r="F408" s="32">
        <v>11.290848624556901</v>
      </c>
      <c r="G408" s="21">
        <f>D408/(B408-C408)</f>
        <v>0.36039025037648792</v>
      </c>
      <c r="H408" s="29">
        <f>E408/(B408-C408)</f>
        <v>0.39102312679415852</v>
      </c>
      <c r="I408" s="29">
        <f>F408/(B408-C408)</f>
        <v>0.23046754511379511</v>
      </c>
      <c r="J408" s="18">
        <f>(D408+F408)/(B408-C408)</f>
        <v>0.59085779549028306</v>
      </c>
      <c r="K408" s="19" t="str">
        <f>_xlfn.XLOOKUP(A408,Sheet1!A:A,Sheet1!B:B)</f>
        <v>Con</v>
      </c>
      <c r="L408" s="19" t="str">
        <f>_xlfn.XLOOKUP(A408,Sheet2!A:A,Sheet2!B:B)</f>
        <v>Green</v>
      </c>
    </row>
    <row r="409" spans="1:12" x14ac:dyDescent="0.2">
      <c r="A409" s="8" t="s">
        <v>407</v>
      </c>
      <c r="B409" s="7">
        <v>63.447008174154597</v>
      </c>
      <c r="C409" s="7">
        <v>16.6092972314704</v>
      </c>
      <c r="D409" s="7">
        <v>13.9357557681631</v>
      </c>
      <c r="E409" s="7">
        <v>19.3215586297665</v>
      </c>
      <c r="F409" s="32">
        <v>13.144760492244201</v>
      </c>
      <c r="G409" s="21">
        <f>D409/(B409-C409)</f>
        <v>0.29753281037189094</v>
      </c>
      <c r="H409" s="29">
        <f>E409/(B409-C409)</f>
        <v>0.41252141150558136</v>
      </c>
      <c r="I409" s="29">
        <f>F409/(B409-C409)</f>
        <v>0.28064481008325926</v>
      </c>
      <c r="J409" s="18">
        <f>(D409+F409)/(B409-C409)</f>
        <v>0.5781776204551502</v>
      </c>
      <c r="K409" s="19" t="str">
        <f>_xlfn.XLOOKUP(A409,Sheet1!A:A,Sheet1!B:B)</f>
        <v>Con</v>
      </c>
      <c r="L409" s="19" t="str">
        <f>_xlfn.XLOOKUP(A409,Sheet2!A:A,Sheet2!B:B)</f>
        <v>LD</v>
      </c>
    </row>
    <row r="410" spans="1:12" x14ac:dyDescent="0.2">
      <c r="A410" s="8" t="s">
        <v>408</v>
      </c>
      <c r="B410" s="7">
        <v>63.880831108514599</v>
      </c>
      <c r="C410" s="7">
        <v>14.207692099629099</v>
      </c>
      <c r="D410" s="7">
        <v>15.306180135921901</v>
      </c>
      <c r="E410" s="7">
        <v>16.3682913298098</v>
      </c>
      <c r="F410" s="32">
        <v>14.703998339213699</v>
      </c>
      <c r="G410" s="21">
        <f>D410/(B410-C410)</f>
        <v>0.30813796835315643</v>
      </c>
      <c r="H410" s="29">
        <f>E410/(B410-C410)</f>
        <v>0.32951997108300024</v>
      </c>
      <c r="I410" s="29">
        <f>F410/(B410-C410)</f>
        <v>0.29601508244895613</v>
      </c>
      <c r="J410" s="18">
        <f>(D410+F410)/(B410-C410)</f>
        <v>0.60415305080211257</v>
      </c>
      <c r="K410" s="19" t="str">
        <f>_xlfn.XLOOKUP(A410,Sheet1!A:A,Sheet1!B:B)</f>
        <v>Con</v>
      </c>
      <c r="L410" s="19" t="str">
        <f>_xlfn.XLOOKUP(A410,Sheet2!A:A,Sheet2!B:B)</f>
        <v>Lab</v>
      </c>
    </row>
    <row r="411" spans="1:12" x14ac:dyDescent="0.2">
      <c r="A411" s="8" t="s">
        <v>409</v>
      </c>
      <c r="B411" s="7">
        <v>58.641579079068201</v>
      </c>
      <c r="C411" s="7">
        <v>13.070643066081599</v>
      </c>
      <c r="D411" s="7">
        <v>15.6830592193052</v>
      </c>
      <c r="E411" s="7">
        <v>17.9618941227527</v>
      </c>
      <c r="F411" s="32">
        <v>11.4573832176513</v>
      </c>
      <c r="G411" s="21">
        <f>D411/(B411-C411)</f>
        <v>0.34414608501427119</v>
      </c>
      <c r="H411" s="29">
        <f>E411/(B411-C411)</f>
        <v>0.39415240708757882</v>
      </c>
      <c r="I411" s="29">
        <f>F411/(B411-C411)</f>
        <v>0.25141865013231735</v>
      </c>
      <c r="J411" s="18">
        <f>(D411+F411)/(B411-C411)</f>
        <v>0.59556473514658859</v>
      </c>
      <c r="K411" s="19" t="str">
        <f>_xlfn.XLOOKUP(A411,Sheet1!A:A,Sheet1!B:B)</f>
        <v>Con</v>
      </c>
      <c r="L411" s="19" t="str">
        <f>_xlfn.XLOOKUP(A411,Sheet2!A:A,Sheet2!B:B)</f>
        <v>LD</v>
      </c>
    </row>
    <row r="412" spans="1:12" x14ac:dyDescent="0.2">
      <c r="A412" s="8" t="s">
        <v>410</v>
      </c>
      <c r="B412" s="7">
        <v>62.407546222906198</v>
      </c>
      <c r="C412" s="7">
        <v>15.719390649039401</v>
      </c>
      <c r="D412" s="7">
        <v>15.492034133681701</v>
      </c>
      <c r="E412" s="7">
        <v>18.118635563956602</v>
      </c>
      <c r="F412" s="32">
        <v>12.721937559526999</v>
      </c>
      <c r="G412" s="21">
        <f>D412/(B412-C412)</f>
        <v>0.3318193649601614</v>
      </c>
      <c r="H412" s="29">
        <f>E412/(B412-C412)</f>
        <v>0.38807777564248691</v>
      </c>
      <c r="I412" s="29">
        <f>F412/(B412-C412)</f>
        <v>0.27248747360343295</v>
      </c>
      <c r="J412" s="18">
        <f>(D412+F412)/(B412-C412)</f>
        <v>0.60430683856359435</v>
      </c>
      <c r="K412" s="19" t="str">
        <f>_xlfn.XLOOKUP(A412,Sheet1!A:A,Sheet1!B:B)</f>
        <v>Con</v>
      </c>
      <c r="L412" s="19" t="str">
        <f>_xlfn.XLOOKUP(A412,Sheet2!A:A,Sheet2!B:B)</f>
        <v>Lab</v>
      </c>
    </row>
    <row r="413" spans="1:12" x14ac:dyDescent="0.2">
      <c r="A413" s="8" t="s">
        <v>411</v>
      </c>
      <c r="B413" s="7">
        <v>64.259266063460004</v>
      </c>
      <c r="C413" s="7">
        <v>15.065888881071601</v>
      </c>
      <c r="D413" s="7">
        <v>9.6601001508600302</v>
      </c>
      <c r="E413" s="7">
        <v>25.341742853951999</v>
      </c>
      <c r="F413" s="32">
        <v>13.8288353901692</v>
      </c>
      <c r="G413" s="21">
        <f>D413/(B413-C413)</f>
        <v>0.19636993238021516</v>
      </c>
      <c r="H413" s="29">
        <f>E413/(B413-C413)</f>
        <v>0.51514541805079672</v>
      </c>
      <c r="I413" s="29">
        <f>F413/(B413-C413)</f>
        <v>0.28111173052619826</v>
      </c>
      <c r="J413" s="18">
        <f>(D413+F413)/(B413-C413)</f>
        <v>0.47748166290641342</v>
      </c>
      <c r="K413" s="19" t="str">
        <f>_xlfn.XLOOKUP(A413,Sheet1!A:A,Sheet1!B:B)</f>
        <v>Con</v>
      </c>
      <c r="L413" s="19" t="str">
        <f>_xlfn.XLOOKUP(A413,Sheet2!A:A,Sheet2!B:B)</f>
        <v>Lab</v>
      </c>
    </row>
    <row r="414" spans="1:12" x14ac:dyDescent="0.2">
      <c r="A414" s="8" t="s">
        <v>412</v>
      </c>
      <c r="B414" s="7">
        <v>58.322970527784697</v>
      </c>
      <c r="C414" s="7">
        <v>14.887136179811399</v>
      </c>
      <c r="D414" s="7">
        <v>10.604750284294299</v>
      </c>
      <c r="E414" s="7">
        <v>19.976089106880501</v>
      </c>
      <c r="F414" s="32">
        <v>12.4993836773011</v>
      </c>
      <c r="G414" s="21">
        <f>D414/(B414-C414)</f>
        <v>0.24414749810807107</v>
      </c>
      <c r="H414" s="29">
        <f>E414/(B414-C414)</f>
        <v>0.45989882332748555</v>
      </c>
      <c r="I414" s="29">
        <f>F414/(B414-C414)</f>
        <v>0.28776663013230036</v>
      </c>
      <c r="J414" s="18">
        <f>(D414+F414)/(B414-C414)</f>
        <v>0.53191412824037154</v>
      </c>
      <c r="K414" s="19" t="str">
        <f>_xlfn.XLOOKUP(A414,Sheet1!A:A,Sheet1!B:B)</f>
        <v>Con</v>
      </c>
      <c r="L414" s="19" t="str">
        <f>_xlfn.XLOOKUP(A414,Sheet2!A:A,Sheet2!B:B)</f>
        <v>Lab</v>
      </c>
    </row>
    <row r="415" spans="1:12" x14ac:dyDescent="0.2">
      <c r="A415" s="8" t="s">
        <v>413</v>
      </c>
      <c r="B415" s="7">
        <v>66.659212284829195</v>
      </c>
      <c r="C415" s="7">
        <v>18.7134405777851</v>
      </c>
      <c r="D415" s="7">
        <v>15.496529504766</v>
      </c>
      <c r="E415" s="7">
        <v>19.180044436608899</v>
      </c>
      <c r="F415" s="7">
        <v>12.367609574626</v>
      </c>
      <c r="G415" s="21">
        <f>D415/(B415-C415)</f>
        <v>0.32320951260211506</v>
      </c>
      <c r="J415" s="18">
        <f>(D415+F415)/(B415-C415)</f>
        <v>0.58115946594094048</v>
      </c>
      <c r="K415" s="19" t="str">
        <f>_xlfn.XLOOKUP(A415,Sheet1!A:A,Sheet1!B:B)</f>
        <v>Con</v>
      </c>
      <c r="L415" s="19" t="str">
        <f>_xlfn.XLOOKUP(A415,Sheet2!A:A,Sheet2!B:B)</f>
        <v>Con</v>
      </c>
    </row>
    <row r="416" spans="1:12" x14ac:dyDescent="0.2">
      <c r="A416" s="8" t="s">
        <v>414</v>
      </c>
      <c r="B416" s="7">
        <v>61.875171411892602</v>
      </c>
      <c r="C416" s="7">
        <v>16.323744223068299</v>
      </c>
      <c r="D416" s="7">
        <v>13.6430775873404</v>
      </c>
      <c r="E416" s="7">
        <v>18.392276745326399</v>
      </c>
      <c r="F416" s="7">
        <v>12.6041532198605</v>
      </c>
      <c r="G416" s="21">
        <f>D416/(B416-C416)</f>
        <v>0.29950933328138674</v>
      </c>
      <c r="J416" s="18">
        <f>(D416+F416)/(B416-C416)</f>
        <v>0.57621094281850416</v>
      </c>
      <c r="K416" s="19" t="str">
        <f>_xlfn.XLOOKUP(A416,Sheet1!A:A,Sheet1!B:B)</f>
        <v>Con</v>
      </c>
      <c r="L416" s="19" t="str">
        <f>_xlfn.XLOOKUP(A416,Sheet2!A:A,Sheet2!B:B)</f>
        <v>Con</v>
      </c>
    </row>
    <row r="417" spans="1:12" x14ac:dyDescent="0.2">
      <c r="A417" s="8" t="s">
        <v>415</v>
      </c>
      <c r="B417" s="7">
        <v>63.437542180777903</v>
      </c>
      <c r="C417" s="7">
        <v>14.3262884776407</v>
      </c>
      <c r="D417" s="7">
        <v>10.9405904018566</v>
      </c>
      <c r="E417" s="7">
        <v>23.2140782305542</v>
      </c>
      <c r="F417" s="32">
        <v>14.0929172949873</v>
      </c>
      <c r="G417" s="21">
        <f>D417/(B417-C417)</f>
        <v>0.22277155594498133</v>
      </c>
      <c r="H417" s="29">
        <f>E417/(B417-C417)</f>
        <v>0.47268347843197694</v>
      </c>
      <c r="I417" s="29">
        <f>F417/(B417-C417)</f>
        <v>0.28695902124948303</v>
      </c>
      <c r="J417" s="18">
        <f>(D417+F417)/(B417-C417)</f>
        <v>0.50973057719446435</v>
      </c>
      <c r="K417" s="19" t="str">
        <f>_xlfn.XLOOKUP(A417,Sheet1!A:A,Sheet1!B:B)</f>
        <v>Con</v>
      </c>
      <c r="L417" s="19" t="str">
        <f>_xlfn.XLOOKUP(A417,Sheet2!A:A,Sheet2!B:B)</f>
        <v>Lab</v>
      </c>
    </row>
    <row r="418" spans="1:12" x14ac:dyDescent="0.2">
      <c r="A418" s="8" t="s">
        <v>416</v>
      </c>
      <c r="B418" s="7">
        <v>64.464966435774897</v>
      </c>
      <c r="C418" s="7">
        <v>16.594546113044</v>
      </c>
      <c r="D418" s="7">
        <v>11.4176480436399</v>
      </c>
      <c r="E418" s="7">
        <v>21.934770869849402</v>
      </c>
      <c r="F418" s="7">
        <v>14.115278322139201</v>
      </c>
      <c r="G418" s="21">
        <f>D418/(B418-C418)</f>
        <v>0.23851154777135558</v>
      </c>
      <c r="J418" s="18">
        <f>(D418+F418)/(B418-C418)</f>
        <v>0.53337585493593398</v>
      </c>
      <c r="K418" s="19" t="str">
        <f>_xlfn.XLOOKUP(A418,Sheet1!A:A,Sheet1!B:B)</f>
        <v>Con</v>
      </c>
      <c r="L418" s="19" t="str">
        <f>_xlfn.XLOOKUP(A418,Sheet2!A:A,Sheet2!B:B)</f>
        <v>Con</v>
      </c>
    </row>
    <row r="419" spans="1:12" x14ac:dyDescent="0.2">
      <c r="A419" s="8" t="s">
        <v>417</v>
      </c>
      <c r="B419" s="7">
        <v>51.845505480167901</v>
      </c>
      <c r="C419" s="7">
        <v>12.9896744213322</v>
      </c>
      <c r="D419" s="7">
        <v>11.252965182081301</v>
      </c>
      <c r="E419" s="7">
        <v>15.9704446236916</v>
      </c>
      <c r="F419" s="32">
        <v>11.039043965706901</v>
      </c>
      <c r="G419" s="21">
        <f>D419/(B419-C419)</f>
        <v>0.28960814568711712</v>
      </c>
      <c r="H419" s="29">
        <f>E419/(B419-C419)</f>
        <v>0.41101796534757085</v>
      </c>
      <c r="I419" s="29">
        <f>F419/(B419-C419)</f>
        <v>0.28410263440232492</v>
      </c>
      <c r="J419" s="18">
        <f>(D419+F419)/(B419-C419)</f>
        <v>0.57371078008944199</v>
      </c>
      <c r="K419" s="19" t="str">
        <f>_xlfn.XLOOKUP(A419,Sheet1!A:A,Sheet1!B:B)</f>
        <v>Con</v>
      </c>
      <c r="L419" s="19" t="str">
        <f>_xlfn.XLOOKUP(A419,Sheet2!A:A,Sheet2!B:B)</f>
        <v>Lab</v>
      </c>
    </row>
    <row r="420" spans="1:12" x14ac:dyDescent="0.2">
      <c r="A420" s="8" t="s">
        <v>418</v>
      </c>
      <c r="B420" s="7">
        <v>59.404151146863697</v>
      </c>
      <c r="C420" s="7">
        <v>15.7892548304087</v>
      </c>
      <c r="D420" s="7">
        <v>12.649271219773199</v>
      </c>
      <c r="E420" s="7">
        <v>19.452953928263099</v>
      </c>
      <c r="F420" s="32">
        <v>10.9899467243358</v>
      </c>
      <c r="G420" s="21">
        <f>D420/(B420-C420)</f>
        <v>0.29002181108019492</v>
      </c>
      <c r="H420" s="29">
        <f>E420/(B420-C420)</f>
        <v>0.44601628276538863</v>
      </c>
      <c r="I420" s="29">
        <f>F420/(B420-C420)</f>
        <v>0.25197690817826207</v>
      </c>
      <c r="J420" s="18">
        <f>(D420+F420)/(B420-C420)</f>
        <v>0.541998719258457</v>
      </c>
      <c r="K420" s="19" t="str">
        <f>_xlfn.XLOOKUP(A420,Sheet1!A:A,Sheet1!B:B)</f>
        <v>Con</v>
      </c>
      <c r="L420" s="19" t="str">
        <f>_xlfn.XLOOKUP(A420,Sheet2!A:A,Sheet2!B:B)</f>
        <v>Lab</v>
      </c>
    </row>
    <row r="421" spans="1:12" x14ac:dyDescent="0.2">
      <c r="A421" s="8" t="s">
        <v>419</v>
      </c>
      <c r="B421" s="7">
        <v>55.7219083614401</v>
      </c>
      <c r="C421" s="7">
        <v>11.6834965665988</v>
      </c>
      <c r="D421" s="7">
        <v>11.664026125615599</v>
      </c>
      <c r="E421" s="7">
        <v>18.426437916430501</v>
      </c>
      <c r="F421" s="32">
        <v>13.429288588853799</v>
      </c>
      <c r="G421" s="21">
        <f>D421/(B421-C421)</f>
        <v>0.26486028106449411</v>
      </c>
      <c r="H421" s="29">
        <f>E421/(B421-C421)</f>
        <v>0.41841740347659384</v>
      </c>
      <c r="I421" s="29">
        <f>F421/(B421-C421)</f>
        <v>0.30494488882605247</v>
      </c>
      <c r="J421" s="18">
        <f>(D421+F421)/(B421-C421)</f>
        <v>0.56980516989054664</v>
      </c>
      <c r="K421" s="19" t="str">
        <f>_xlfn.XLOOKUP(A421,Sheet1!A:A,Sheet1!B:B)</f>
        <v>Con</v>
      </c>
      <c r="L421" s="19" t="str">
        <f>_xlfn.XLOOKUP(A421,Sheet2!A:A,Sheet2!B:B)</f>
        <v>Lab</v>
      </c>
    </row>
    <row r="422" spans="1:12" x14ac:dyDescent="0.2">
      <c r="A422" s="8" t="s">
        <v>420</v>
      </c>
      <c r="B422" s="7">
        <v>42.118844854677597</v>
      </c>
      <c r="C422" s="7">
        <v>7.756736760561</v>
      </c>
      <c r="D422" s="7">
        <v>13.599241254484999</v>
      </c>
      <c r="E422" s="7">
        <v>10.718593974660401</v>
      </c>
      <c r="F422" s="7">
        <v>9.6635462881553202</v>
      </c>
      <c r="G422" s="21">
        <f>D422/(B422-C422)</f>
        <v>0.39576271680530073</v>
      </c>
      <c r="J422" s="18">
        <f>(D422+F422)/(B422-C422)</f>
        <v>0.67698953390532279</v>
      </c>
      <c r="K422" s="19" t="str">
        <f>_xlfn.XLOOKUP(A422,Sheet1!A:A,Sheet1!B:B)</f>
        <v>Lab</v>
      </c>
      <c r="L422" s="19" t="str">
        <f>_xlfn.XLOOKUP(A422,Sheet2!A:A,Sheet2!B:B)</f>
        <v>Lab</v>
      </c>
    </row>
    <row r="423" spans="1:12" x14ac:dyDescent="0.2">
      <c r="A423" s="8" t="s">
        <v>421</v>
      </c>
      <c r="B423" s="7">
        <v>33.465679694086603</v>
      </c>
      <c r="C423" s="7">
        <v>6.5201955775687201</v>
      </c>
      <c r="D423" s="7">
        <v>11.9150549080658</v>
      </c>
      <c r="E423" s="7">
        <v>7.0228447708540402</v>
      </c>
      <c r="F423" s="7">
        <v>7.5273952504496</v>
      </c>
      <c r="G423" s="21">
        <f>D423/(B423-C423)</f>
        <v>0.44219116110672285</v>
      </c>
      <c r="J423" s="18">
        <f>(D423+F423)/(B423-C423)</f>
        <v>0.72154762833141906</v>
      </c>
      <c r="K423" s="19" t="str">
        <f>_xlfn.XLOOKUP(A423,Sheet1!A:A,Sheet1!B:B)</f>
        <v>Lab</v>
      </c>
      <c r="L423" s="19" t="str">
        <f>_xlfn.XLOOKUP(A423,Sheet2!A:A,Sheet2!B:B)</f>
        <v>Lab</v>
      </c>
    </row>
    <row r="424" spans="1:12" x14ac:dyDescent="0.2">
      <c r="A424" s="8" t="s">
        <v>422</v>
      </c>
      <c r="B424" s="7">
        <v>41.445990323471399</v>
      </c>
      <c r="C424" s="7">
        <v>9.3220438476972802</v>
      </c>
      <c r="D424" s="7">
        <v>8.8060947463547805</v>
      </c>
      <c r="E424" s="7">
        <v>12.7486173018965</v>
      </c>
      <c r="F424" s="7">
        <v>10.313849539973999</v>
      </c>
      <c r="G424" s="21">
        <f>D424/(B424-C424)</f>
        <v>0.27412867074086894</v>
      </c>
      <c r="J424" s="18">
        <f>(D424+F424)/(B424-C424)</f>
        <v>0.59519288206845489</v>
      </c>
      <c r="K424" s="19" t="str">
        <f>_xlfn.XLOOKUP(A424,Sheet1!A:A,Sheet1!B:B)</f>
        <v>Lab</v>
      </c>
      <c r="L424" s="19" t="str">
        <f>_xlfn.XLOOKUP(A424,Sheet2!A:A,Sheet2!B:B)</f>
        <v>Lab</v>
      </c>
    </row>
    <row r="425" spans="1:12" x14ac:dyDescent="0.2">
      <c r="A425" s="8" t="s">
        <v>423</v>
      </c>
      <c r="B425" s="7">
        <v>45.137025356833199</v>
      </c>
      <c r="C425" s="7">
        <v>9.8679042548959597</v>
      </c>
      <c r="D425" s="7">
        <v>12.8635012765266</v>
      </c>
      <c r="E425" s="7">
        <v>12.891372667697199</v>
      </c>
      <c r="F425" s="7">
        <v>9.1071170600740192</v>
      </c>
      <c r="G425" s="21">
        <f>D425/(B425-C425)</f>
        <v>0.36472418009361857</v>
      </c>
      <c r="J425" s="18">
        <f>(D425+F425)/(B425-C425)</f>
        <v>0.62294204250510321</v>
      </c>
      <c r="K425" s="19" t="str">
        <f>_xlfn.XLOOKUP(A425,Sheet1!A:A,Sheet1!B:B)</f>
        <v>Lab</v>
      </c>
      <c r="L425" s="19" t="str">
        <f>_xlfn.XLOOKUP(A425,Sheet2!A:A,Sheet2!B:B)</f>
        <v>Lab</v>
      </c>
    </row>
    <row r="426" spans="1:12" x14ac:dyDescent="0.2">
      <c r="A426" s="8" t="s">
        <v>424</v>
      </c>
      <c r="B426" s="7">
        <v>60.587231697468702</v>
      </c>
      <c r="C426" s="7">
        <v>14.6051423568712</v>
      </c>
      <c r="D426" s="7">
        <v>10.3080494894773</v>
      </c>
      <c r="E426" s="7">
        <v>20.9762840720133</v>
      </c>
      <c r="F426" s="32">
        <v>14.198376055444999</v>
      </c>
      <c r="G426" s="21">
        <f>D426/(B426-C426)</f>
        <v>0.22417531776609251</v>
      </c>
      <c r="H426" s="29">
        <f>E426/(B426-C426)</f>
        <v>0.45618379618721189</v>
      </c>
      <c r="I426" s="29">
        <f>F426/(B426-C426)</f>
        <v>0.30878057650393193</v>
      </c>
      <c r="J426" s="18">
        <f>(D426+F426)/(B426-C426)</f>
        <v>0.53295589427002443</v>
      </c>
      <c r="K426" s="19" t="str">
        <f>_xlfn.XLOOKUP(A426,Sheet1!A:A,Sheet1!B:B)</f>
        <v>Con</v>
      </c>
      <c r="L426" s="19" t="str">
        <f>_xlfn.XLOOKUP(A426,Sheet2!A:A,Sheet2!B:B)</f>
        <v>Lab</v>
      </c>
    </row>
    <row r="427" spans="1:12" x14ac:dyDescent="0.2">
      <c r="A427" s="8" t="s">
        <v>425</v>
      </c>
      <c r="B427" s="7">
        <v>64.832622326550606</v>
      </c>
      <c r="C427" s="7">
        <v>19.7036091496078</v>
      </c>
      <c r="D427" s="7">
        <v>10.0476495125751</v>
      </c>
      <c r="E427" s="7">
        <v>23.151042632945</v>
      </c>
      <c r="F427" s="7">
        <v>11.476385632469301</v>
      </c>
      <c r="G427" s="21">
        <f>D427/(B427-C427)</f>
        <v>0.22264279241338736</v>
      </c>
      <c r="J427" s="18">
        <f>(D427+F427)/(B427-C427)</f>
        <v>0.476944511519729</v>
      </c>
      <c r="K427" s="19" t="str">
        <f>_xlfn.XLOOKUP(A427,Sheet1!A:A,Sheet1!B:B)</f>
        <v>Con</v>
      </c>
      <c r="L427" s="19" t="str">
        <f>_xlfn.XLOOKUP(A427,Sheet2!A:A,Sheet2!B:B)</f>
        <v>Con</v>
      </c>
    </row>
    <row r="428" spans="1:12" x14ac:dyDescent="0.2">
      <c r="A428" s="8" t="s">
        <v>426</v>
      </c>
      <c r="B428" s="7">
        <v>40.368977077030301</v>
      </c>
      <c r="C428" s="7">
        <v>9.3722365187671794</v>
      </c>
      <c r="D428" s="7">
        <v>8.4747658689955703</v>
      </c>
      <c r="E428" s="7">
        <v>13.4611256905673</v>
      </c>
      <c r="F428" s="7">
        <v>8.5656357110447008</v>
      </c>
      <c r="G428" s="21">
        <f>D428/(B428-C428)</f>
        <v>0.27340829120616572</v>
      </c>
      <c r="J428" s="18">
        <f>(D428+F428)/(B428-C428)</f>
        <v>0.54974817587708058</v>
      </c>
      <c r="K428" s="19" t="str">
        <f>_xlfn.XLOOKUP(A428,Sheet1!A:A,Sheet1!B:B)</f>
        <v>Lab</v>
      </c>
      <c r="L428" s="19" t="str">
        <f>_xlfn.XLOOKUP(A428,Sheet2!A:A,Sheet2!B:B)</f>
        <v>Lab</v>
      </c>
    </row>
    <row r="429" spans="1:12" x14ac:dyDescent="0.2">
      <c r="A429" s="8" t="s">
        <v>427</v>
      </c>
      <c r="B429" s="7">
        <v>34.702363150199098</v>
      </c>
      <c r="C429" s="7">
        <v>7.0397148967994196</v>
      </c>
      <c r="D429" s="7">
        <v>7.16855698154101</v>
      </c>
      <c r="E429" s="7">
        <v>11.0445909425127</v>
      </c>
      <c r="F429" s="7">
        <v>8.8510145943787997</v>
      </c>
      <c r="G429" s="21">
        <f>D429/(B429-C429)</f>
        <v>0.2591421080105738</v>
      </c>
      <c r="J429" s="18">
        <f>(D429+F429)/(B429-C429)</f>
        <v>0.57910477077880784</v>
      </c>
      <c r="K429" s="19" t="str">
        <f>_xlfn.XLOOKUP(A429,Sheet1!A:A,Sheet1!B:B)</f>
        <v>Lab</v>
      </c>
      <c r="L429" s="19" t="str">
        <f>_xlfn.XLOOKUP(A429,Sheet2!A:A,Sheet2!B:B)</f>
        <v>Lab</v>
      </c>
    </row>
    <row r="430" spans="1:12" x14ac:dyDescent="0.2">
      <c r="A430" s="8" t="s">
        <v>428</v>
      </c>
      <c r="B430" s="7">
        <v>22.1969300915224</v>
      </c>
      <c r="C430" s="7">
        <v>1.30826190049112</v>
      </c>
      <c r="D430" s="7">
        <v>8.8644524551907207</v>
      </c>
      <c r="E430" s="7">
        <v>5.4441219277995998</v>
      </c>
      <c r="F430" s="7">
        <v>4.4394510189746201</v>
      </c>
      <c r="G430" s="21">
        <f>D430/(B430-C430)</f>
        <v>0.42436656919069382</v>
      </c>
      <c r="J430" s="18">
        <f>(D430+F430)/(B430-C430)</f>
        <v>0.63689572511269443</v>
      </c>
      <c r="K430" s="19" t="str">
        <f>_xlfn.XLOOKUP(A430,Sheet1!A:A,Sheet1!B:B)</f>
        <v>LD</v>
      </c>
      <c r="L430" s="19" t="str">
        <f>_xlfn.XLOOKUP(A430,Sheet2!A:A,Sheet2!B:B)</f>
        <v>LD</v>
      </c>
    </row>
    <row r="431" spans="1:12" x14ac:dyDescent="0.2">
      <c r="A431" s="8" t="s">
        <v>429</v>
      </c>
      <c r="B431" s="7">
        <v>63.082004793268602</v>
      </c>
      <c r="C431" s="7">
        <v>19.890964239463202</v>
      </c>
      <c r="D431" s="7">
        <v>11.2149302041169</v>
      </c>
      <c r="E431" s="7">
        <v>19.939174984603799</v>
      </c>
      <c r="F431" s="7">
        <v>11.708802855431101</v>
      </c>
      <c r="G431" s="21">
        <f>D431/(B431-C431)</f>
        <v>0.25965871764876464</v>
      </c>
      <c r="J431" s="18">
        <f>(D431+F431)/(B431-C431)</f>
        <v>0.53075204407244303</v>
      </c>
      <c r="K431" s="19" t="str">
        <f>_xlfn.XLOOKUP(A431,Sheet1!A:A,Sheet1!B:B)</f>
        <v>Con</v>
      </c>
      <c r="L431" s="19" t="str">
        <f>_xlfn.XLOOKUP(A431,Sheet2!A:A,Sheet2!B:B)</f>
        <v>Con</v>
      </c>
    </row>
    <row r="432" spans="1:12" x14ac:dyDescent="0.2">
      <c r="A432" s="8" t="s">
        <v>430</v>
      </c>
      <c r="B432" s="7">
        <v>56.639683264207399</v>
      </c>
      <c r="C432" s="7">
        <v>13.0448728105293</v>
      </c>
      <c r="D432" s="7">
        <v>9.9485307701850392</v>
      </c>
      <c r="E432" s="7">
        <v>19.908321942316199</v>
      </c>
      <c r="F432" s="32">
        <v>12.9594720532604</v>
      </c>
      <c r="G432" s="21">
        <f>D432/(B432-C432)</f>
        <v>0.2282044735750349</v>
      </c>
      <c r="H432" s="29">
        <f>E432/(B432-C432)</f>
        <v>0.45666724399386699</v>
      </c>
      <c r="I432" s="29">
        <f>F432/(B432-C432)</f>
        <v>0.29727098061432239</v>
      </c>
      <c r="J432" s="18">
        <f>(D432+F432)/(B432-C432)</f>
        <v>0.52547545418935726</v>
      </c>
      <c r="K432" s="19" t="str">
        <f>_xlfn.XLOOKUP(A432,Sheet1!A:A,Sheet1!B:B)</f>
        <v>Con</v>
      </c>
      <c r="L432" s="19" t="str">
        <f>_xlfn.XLOOKUP(A432,Sheet2!A:A,Sheet2!B:B)</f>
        <v>Lab</v>
      </c>
    </row>
    <row r="433" spans="1:12" x14ac:dyDescent="0.2">
      <c r="A433" s="8" t="s">
        <v>431</v>
      </c>
      <c r="B433" s="7">
        <v>38.887542716962699</v>
      </c>
      <c r="C433" s="7">
        <v>6.6638538978403803</v>
      </c>
      <c r="D433" s="7">
        <v>13.7892030986487</v>
      </c>
      <c r="E433" s="7">
        <v>6.0186912316791599</v>
      </c>
      <c r="F433" s="7">
        <v>11.3537676260155</v>
      </c>
      <c r="G433" s="21">
        <f>D433/(B433-C433)</f>
        <v>0.42792130894914349</v>
      </c>
      <c r="J433" s="18">
        <f>(D433+F433)/(B433-C433)</f>
        <v>0.78026357769889321</v>
      </c>
      <c r="K433" s="19" t="str">
        <f>_xlfn.XLOOKUP(A433,Sheet1!A:A,Sheet1!B:B)</f>
        <v>Lab</v>
      </c>
      <c r="L433" s="19" t="str">
        <f>_xlfn.XLOOKUP(A433,Sheet2!A:A,Sheet2!B:B)</f>
        <v>Lab</v>
      </c>
    </row>
    <row r="434" spans="1:12" x14ac:dyDescent="0.2">
      <c r="A434" s="8" t="s">
        <v>432</v>
      </c>
      <c r="B434" s="7">
        <v>54.255367526690399</v>
      </c>
      <c r="C434" s="7">
        <v>11.070689818168701</v>
      </c>
      <c r="D434" s="7">
        <v>21.4644213045719</v>
      </c>
      <c r="E434" s="7">
        <v>10.7964055770043</v>
      </c>
      <c r="F434" s="7">
        <v>10.369831587633801</v>
      </c>
      <c r="G434" s="21">
        <f>D434/(B434-C434)</f>
        <v>0.49703789500173329</v>
      </c>
      <c r="J434" s="18">
        <f>(D434+F434)/(B434-C434)</f>
        <v>0.73716546195095956</v>
      </c>
      <c r="K434" s="19" t="str">
        <f>_xlfn.XLOOKUP(A434,Sheet1!A:A,Sheet1!B:B)</f>
        <v>LD</v>
      </c>
      <c r="L434" s="19" t="str">
        <f>_xlfn.XLOOKUP(A434,Sheet2!A:A,Sheet2!B:B)</f>
        <v>LD</v>
      </c>
    </row>
    <row r="435" spans="1:12" x14ac:dyDescent="0.2">
      <c r="A435" s="8" t="s">
        <v>433</v>
      </c>
      <c r="B435" s="7">
        <v>28.7382542362732</v>
      </c>
      <c r="C435" s="7">
        <v>3.6822195282452799</v>
      </c>
      <c r="D435" s="7">
        <v>5.4183129858229204</v>
      </c>
      <c r="E435" s="7">
        <v>6.9866197191378498</v>
      </c>
      <c r="F435" s="7">
        <v>9.3442245258908105</v>
      </c>
      <c r="G435" s="21">
        <f>D435/(B435-C435)</f>
        <v>0.21624782408554458</v>
      </c>
      <c r="J435" s="18">
        <f>(D435+F435)/(B435-C435)</f>
        <v>0.58918091724161903</v>
      </c>
      <c r="K435" s="19" t="str">
        <f>_xlfn.XLOOKUP(A435,Sheet1!A:A,Sheet1!B:B)</f>
        <v>SNP</v>
      </c>
      <c r="L435" s="19" t="str">
        <f>_xlfn.XLOOKUP(A435,Sheet2!A:A,Sheet2!B:B)</f>
        <v>Lab</v>
      </c>
    </row>
    <row r="436" spans="1:12" x14ac:dyDescent="0.2">
      <c r="A436" s="8" t="s">
        <v>434</v>
      </c>
      <c r="B436" s="7">
        <v>24.0687176568909</v>
      </c>
      <c r="C436" s="7">
        <v>4.6132213435740397</v>
      </c>
      <c r="D436" s="7">
        <v>2.6688783616787699</v>
      </c>
      <c r="E436" s="7">
        <v>6.5953336681487302</v>
      </c>
      <c r="F436" s="7">
        <v>6.5961843454168099</v>
      </c>
      <c r="G436" s="21">
        <f>D436/(B436-C436)</f>
        <v>0.13717863161640245</v>
      </c>
      <c r="J436" s="18">
        <f>(D436+F436)/(B436-C436)</f>
        <v>0.47621826541396678</v>
      </c>
      <c r="K436" s="19" t="str">
        <f>_xlfn.XLOOKUP(A436,Sheet1!A:A,Sheet1!B:B)</f>
        <v>SNP</v>
      </c>
      <c r="L436" s="19" t="str">
        <f>_xlfn.XLOOKUP(A436,Sheet2!A:A,Sheet2!B:B)</f>
        <v>Lab</v>
      </c>
    </row>
    <row r="437" spans="1:12" x14ac:dyDescent="0.2">
      <c r="A437" s="8" t="s">
        <v>435</v>
      </c>
      <c r="B437" s="7">
        <v>25.719141281729399</v>
      </c>
      <c r="C437" s="7">
        <v>4.8052411470065204</v>
      </c>
      <c r="D437" s="7">
        <v>11.0772716173618</v>
      </c>
      <c r="E437" s="7">
        <v>3.50418351427196</v>
      </c>
      <c r="F437" s="7">
        <v>6.01549123553486</v>
      </c>
      <c r="G437" s="21">
        <f>D437/(B437-C437)</f>
        <v>0.52966073023225613</v>
      </c>
      <c r="J437" s="18">
        <f>(D437+F437)/(B437-C437)</f>
        <v>0.817291980108384</v>
      </c>
      <c r="K437" s="19" t="str">
        <f>_xlfn.XLOOKUP(A437,Sheet1!A:A,Sheet1!B:B)</f>
        <v>Lab</v>
      </c>
      <c r="L437" s="19" t="str">
        <f>_xlfn.XLOOKUP(A437,Sheet2!A:A,Sheet2!B:B)</f>
        <v>Lab</v>
      </c>
    </row>
    <row r="438" spans="1:12" x14ac:dyDescent="0.2">
      <c r="A438" s="8" t="s">
        <v>436</v>
      </c>
      <c r="B438" s="7">
        <v>57.655871012471302</v>
      </c>
      <c r="C438" s="7">
        <v>15.2856372691242</v>
      </c>
      <c r="D438" s="7">
        <v>10.3909194527116</v>
      </c>
      <c r="E438" s="7">
        <v>18.864245977086298</v>
      </c>
      <c r="F438" s="32">
        <v>12.350878649496501</v>
      </c>
      <c r="G438" s="21">
        <f>D438/(B438-C438)</f>
        <v>0.2452410226399368</v>
      </c>
      <c r="H438" s="29">
        <f>E438/(B438-C438)</f>
        <v>0.44522402428446195</v>
      </c>
      <c r="I438" s="29">
        <f>F438/(B438-C438)</f>
        <v>0.29149895004853055</v>
      </c>
      <c r="J438" s="18">
        <f>(D438+F438)/(B438-C438)</f>
        <v>0.5367399726884674</v>
      </c>
      <c r="K438" s="19" t="str">
        <f>_xlfn.XLOOKUP(A438,Sheet1!A:A,Sheet1!B:B)</f>
        <v>Con</v>
      </c>
      <c r="L438" s="19" t="str">
        <f>_xlfn.XLOOKUP(A438,Sheet2!A:A,Sheet2!B:B)</f>
        <v>Lab</v>
      </c>
    </row>
    <row r="439" spans="1:12" x14ac:dyDescent="0.2">
      <c r="A439" s="8" t="s">
        <v>437</v>
      </c>
      <c r="B439" s="7">
        <v>50.243914307269897</v>
      </c>
      <c r="C439" s="7">
        <v>9.5944558475775494</v>
      </c>
      <c r="D439" s="7">
        <v>8.3445571603703996</v>
      </c>
      <c r="E439" s="7">
        <v>20.504088553083399</v>
      </c>
      <c r="F439" s="32">
        <v>11.486765316892299</v>
      </c>
      <c r="G439" s="21">
        <f>D439/(B439-C439)</f>
        <v>0.20528089368385535</v>
      </c>
      <c r="H439" s="29">
        <f>E439/(B439-C439)</f>
        <v>0.50441234225580345</v>
      </c>
      <c r="I439" s="29">
        <f>F439/(B439-C439)</f>
        <v>0.28258101711939104</v>
      </c>
      <c r="J439" s="18">
        <f>(D439+F439)/(B439-C439)</f>
        <v>0.48786191080324642</v>
      </c>
      <c r="K439" s="19" t="str">
        <f>_xlfn.XLOOKUP(A439,Sheet1!A:A,Sheet1!B:B)</f>
        <v>Con</v>
      </c>
      <c r="L439" s="19" t="str">
        <f>_xlfn.XLOOKUP(A439,Sheet2!A:A,Sheet2!B:B)</f>
        <v>Lab</v>
      </c>
    </row>
    <row r="440" spans="1:12" x14ac:dyDescent="0.2">
      <c r="A440" s="8" t="s">
        <v>438</v>
      </c>
      <c r="B440" s="7">
        <v>58.688434724041201</v>
      </c>
      <c r="C440" s="7">
        <v>13.9199398078377</v>
      </c>
      <c r="D440" s="7">
        <v>13.3543298003651</v>
      </c>
      <c r="E440" s="7">
        <v>19.274895035602601</v>
      </c>
      <c r="F440" s="32">
        <v>11.5516003269575</v>
      </c>
      <c r="G440" s="21">
        <f>D440/(B440-C440)</f>
        <v>0.29829749303302211</v>
      </c>
      <c r="H440" s="29">
        <f>E440/(B440-C440)</f>
        <v>0.43054596925093963</v>
      </c>
      <c r="I440" s="29">
        <f>F440/(B440-C440)</f>
        <v>0.25802967798179238</v>
      </c>
      <c r="J440" s="18">
        <f>(D440+F440)/(B440-C440)</f>
        <v>0.55632717101481455</v>
      </c>
      <c r="K440" s="19" t="str">
        <f>_xlfn.XLOOKUP(A440,Sheet1!A:A,Sheet1!B:B)</f>
        <v>Con</v>
      </c>
      <c r="L440" s="19" t="str">
        <f>_xlfn.XLOOKUP(A440,Sheet2!A:A,Sheet2!B:B)</f>
        <v>Lab</v>
      </c>
    </row>
    <row r="441" spans="1:12" x14ac:dyDescent="0.2">
      <c r="A441" s="8" t="s">
        <v>439</v>
      </c>
      <c r="B441" s="7">
        <v>47.621433509557299</v>
      </c>
      <c r="C441" s="7">
        <v>12.099178017908001</v>
      </c>
      <c r="D441" s="7">
        <v>4.8554308895105898</v>
      </c>
      <c r="E441" s="7">
        <v>11.969627640553</v>
      </c>
      <c r="F441" s="7">
        <v>12.887221956721</v>
      </c>
      <c r="G441" s="21">
        <f>D441/(B441-C441)</f>
        <v>0.13668700994090938</v>
      </c>
      <c r="J441" s="18">
        <f>(D441+F441)/(B441-C441)</f>
        <v>0.49947990634779926</v>
      </c>
      <c r="K441" s="19" t="str">
        <f>_xlfn.XLOOKUP(A441,Sheet1!A:A,Sheet1!B:B)</f>
        <v>SNP</v>
      </c>
      <c r="L441" s="19" t="str">
        <f>_xlfn.XLOOKUP(A441,Sheet2!A:A,Sheet2!B:B)</f>
        <v>SNP</v>
      </c>
    </row>
    <row r="442" spans="1:12" x14ac:dyDescent="0.2">
      <c r="A442" s="8" t="s">
        <v>440</v>
      </c>
      <c r="B442" s="7">
        <v>53.341123735650697</v>
      </c>
      <c r="C442" s="7">
        <v>15.143843805836701</v>
      </c>
      <c r="D442" s="7">
        <v>9.2129528544873391</v>
      </c>
      <c r="E442" s="7">
        <v>15.4686471860637</v>
      </c>
      <c r="F442" s="32">
        <v>12.640783477660399</v>
      </c>
      <c r="G442" s="21">
        <f>D442/(B442-C442)</f>
        <v>0.24119395075816338</v>
      </c>
      <c r="H442" s="29">
        <f>E442/(B442-C442)</f>
        <v>0.40496724412017643</v>
      </c>
      <c r="I442" s="29">
        <f>F442/(B442-C442)</f>
        <v>0.33093412674638989</v>
      </c>
      <c r="J442" s="18">
        <f>(D442+F442)/(B442-C442)</f>
        <v>0.5721280775045533</v>
      </c>
      <c r="K442" s="19" t="str">
        <f>_xlfn.XLOOKUP(A442,Sheet1!A:A,Sheet1!B:B)</f>
        <v>Con</v>
      </c>
      <c r="L442" s="19" t="str">
        <f>_xlfn.XLOOKUP(A442,Sheet2!A:A,Sheet2!B:B)</f>
        <v>Lab</v>
      </c>
    </row>
    <row r="443" spans="1:12" x14ac:dyDescent="0.2">
      <c r="A443" s="8" t="s">
        <v>441</v>
      </c>
      <c r="B443" s="7">
        <v>55.1306738375553</v>
      </c>
      <c r="C443" s="7">
        <v>12.7401175087947</v>
      </c>
      <c r="D443" s="7">
        <v>9.4282340060147192</v>
      </c>
      <c r="E443" s="7">
        <v>19.451381848175501</v>
      </c>
      <c r="F443" s="32">
        <v>13.265970789482299</v>
      </c>
      <c r="G443" s="21">
        <f>D443/(B443-C443)</f>
        <v>0.22241354732157581</v>
      </c>
      <c r="H443" s="29">
        <f>E443/(B443-C443)</f>
        <v>0.45886120713585399</v>
      </c>
      <c r="I443" s="29">
        <f>F443/(B443-C443)</f>
        <v>0.31294637151251009</v>
      </c>
      <c r="J443" s="18">
        <f>(D443+F443)/(B443-C443)</f>
        <v>0.53535991883408585</v>
      </c>
      <c r="K443" s="19" t="str">
        <f>_xlfn.XLOOKUP(A443,Sheet1!A:A,Sheet1!B:B)</f>
        <v>Con</v>
      </c>
      <c r="L443" s="19" t="str">
        <f>_xlfn.XLOOKUP(A443,Sheet2!A:A,Sheet2!B:B)</f>
        <v>Lab</v>
      </c>
    </row>
    <row r="444" spans="1:12" x14ac:dyDescent="0.2">
      <c r="A444" s="8" t="s">
        <v>442</v>
      </c>
      <c r="B444" s="7">
        <v>44.451603858819702</v>
      </c>
      <c r="C444" s="7">
        <v>9.5213130579161795</v>
      </c>
      <c r="D444" s="7">
        <v>11.5992662607154</v>
      </c>
      <c r="E444" s="7">
        <v>13.2980455318003</v>
      </c>
      <c r="F444" s="7">
        <v>9.7314166490898</v>
      </c>
      <c r="G444" s="21">
        <f>D444/(B444-C444)</f>
        <v>0.33206898639433508</v>
      </c>
      <c r="J444" s="18">
        <f>(D444+F444)/(B444-C444)</f>
        <v>0.61066433804935427</v>
      </c>
      <c r="K444" s="19" t="str">
        <f>_xlfn.XLOOKUP(A444,Sheet1!A:A,Sheet1!B:B)</f>
        <v>Lab</v>
      </c>
      <c r="L444" s="19" t="str">
        <f>_xlfn.XLOOKUP(A444,Sheet2!A:A,Sheet2!B:B)</f>
        <v>Lab</v>
      </c>
    </row>
    <row r="445" spans="1:12" x14ac:dyDescent="0.2">
      <c r="A445" s="8" t="s">
        <v>443</v>
      </c>
      <c r="B445" s="7">
        <v>41.755462339991702</v>
      </c>
      <c r="C445" s="7">
        <v>6.6713460380070702</v>
      </c>
      <c r="D445" s="7">
        <v>6.5411385504116897</v>
      </c>
      <c r="E445" s="7">
        <v>16.887567583459699</v>
      </c>
      <c r="F445" s="7">
        <v>11.2650960211613</v>
      </c>
      <c r="G445" s="21">
        <f>D445/(B445-C445)</f>
        <v>0.18644159351511647</v>
      </c>
      <c r="J445" s="18">
        <f>(D445+F445)/(B445-C445)</f>
        <v>0.50752980118714663</v>
      </c>
      <c r="K445" s="19" t="str">
        <f>_xlfn.XLOOKUP(A445,Sheet1!A:A,Sheet1!B:B)</f>
        <v>Lab</v>
      </c>
      <c r="L445" s="19" t="str">
        <f>_xlfn.XLOOKUP(A445,Sheet2!A:A,Sheet2!B:B)</f>
        <v>Lab</v>
      </c>
    </row>
    <row r="446" spans="1:12" x14ac:dyDescent="0.2">
      <c r="A446" s="8" t="s">
        <v>444</v>
      </c>
      <c r="B446" s="7">
        <v>29.2212457278907</v>
      </c>
      <c r="C446" s="7">
        <v>3.7518076116044399</v>
      </c>
      <c r="D446" s="7">
        <v>3.6140263371736898</v>
      </c>
      <c r="E446" s="7">
        <v>8.9102555053374406</v>
      </c>
      <c r="F446" s="7">
        <v>10.244043514515001</v>
      </c>
      <c r="G446" s="21">
        <f>D446/(B446-C446)</f>
        <v>0.14189658682979445</v>
      </c>
      <c r="J446" s="18">
        <f>(D446+F446)/(B446-C446)</f>
        <v>0.54410583336847318</v>
      </c>
      <c r="K446" s="19" t="str">
        <f>_xlfn.XLOOKUP(A446,Sheet1!A:A,Sheet1!B:B)</f>
        <v>Lab</v>
      </c>
      <c r="L446" s="19" t="str">
        <f>_xlfn.XLOOKUP(A446,Sheet2!A:A,Sheet2!B:B)</f>
        <v>Lab</v>
      </c>
    </row>
    <row r="447" spans="1:12" x14ac:dyDescent="0.2">
      <c r="A447" s="8" t="s">
        <v>445</v>
      </c>
      <c r="B447" s="7">
        <v>59.1679042603784</v>
      </c>
      <c r="C447" s="7">
        <v>14.6331373349592</v>
      </c>
      <c r="D447" s="7">
        <v>11.4904954325853</v>
      </c>
      <c r="E447" s="7">
        <v>19.858075168524</v>
      </c>
      <c r="F447" s="32">
        <v>12.864948287946699</v>
      </c>
      <c r="G447" s="21">
        <f>D447/(B447-C447)</f>
        <v>0.25801180124795592</v>
      </c>
      <c r="H447" s="29">
        <f>E447/(B447-C447)</f>
        <v>0.44590050738964498</v>
      </c>
      <c r="I447" s="29">
        <f>F447/(B447-C447)</f>
        <v>0.28887427006166155</v>
      </c>
      <c r="J447" s="18">
        <f>(D447+F447)/(B447-C447)</f>
        <v>0.54688607130961753</v>
      </c>
      <c r="K447" s="19" t="str">
        <f>_xlfn.XLOOKUP(A447,Sheet1!A:A,Sheet1!B:B)</f>
        <v>Con</v>
      </c>
      <c r="L447" s="19" t="str">
        <f>_xlfn.XLOOKUP(A447,Sheet2!A:A,Sheet2!B:B)</f>
        <v>Lab</v>
      </c>
    </row>
    <row r="448" spans="1:12" x14ac:dyDescent="0.2">
      <c r="A448" s="8" t="s">
        <v>446</v>
      </c>
      <c r="B448" s="7">
        <v>30.210098870266499</v>
      </c>
      <c r="C448" s="7">
        <v>6.5461210103043204</v>
      </c>
      <c r="D448" s="7">
        <v>11.349659837819001</v>
      </c>
      <c r="E448" s="7">
        <v>4.9370160694423504</v>
      </c>
      <c r="F448" s="7">
        <v>6.7701888482368</v>
      </c>
      <c r="G448" s="21">
        <f>D448/(B448-C448)</f>
        <v>0.47961758183613934</v>
      </c>
      <c r="J448" s="18">
        <f>(D448+F448)/(B448-C448)</f>
        <v>0.76571440327086071</v>
      </c>
      <c r="K448" s="19" t="str">
        <f>_xlfn.XLOOKUP(A448,Sheet1!A:A,Sheet1!B:B)</f>
        <v>Lab</v>
      </c>
      <c r="L448" s="19" t="str">
        <f>_xlfn.XLOOKUP(A448,Sheet2!A:A,Sheet2!B:B)</f>
        <v>Lab</v>
      </c>
    </row>
    <row r="449" spans="1:12" x14ac:dyDescent="0.2">
      <c r="A449" s="8" t="s">
        <v>447</v>
      </c>
      <c r="B449" s="7">
        <v>58.235054622399197</v>
      </c>
      <c r="C449" s="7">
        <v>15.9089704893206</v>
      </c>
      <c r="D449" s="7">
        <v>10.7996461392306</v>
      </c>
      <c r="E449" s="7">
        <v>19.270721503836999</v>
      </c>
      <c r="F449" s="32">
        <v>11.7663895130257</v>
      </c>
      <c r="G449" s="21">
        <f>D449/(B449-C449)</f>
        <v>0.25515344403879031</v>
      </c>
      <c r="H449" s="29">
        <f>E449/(B449-C449)</f>
        <v>0.45529185840219466</v>
      </c>
      <c r="I449" s="29">
        <f>F449/(B449-C449)</f>
        <v>0.27799381289397512</v>
      </c>
      <c r="J449" s="18">
        <f>(D449+F449)/(B449-C449)</f>
        <v>0.53314725693276543</v>
      </c>
      <c r="K449" s="19" t="str">
        <f>_xlfn.XLOOKUP(A449,Sheet1!A:A,Sheet1!B:B)</f>
        <v>Con</v>
      </c>
      <c r="L449" s="19" t="str">
        <f>_xlfn.XLOOKUP(A449,Sheet2!A:A,Sheet2!B:B)</f>
        <v>Lab</v>
      </c>
    </row>
    <row r="450" spans="1:12" x14ac:dyDescent="0.2">
      <c r="A450" s="8" t="s">
        <v>448</v>
      </c>
      <c r="B450" s="7">
        <v>42.392083922043497</v>
      </c>
      <c r="C450" s="7">
        <v>9.2828902397365205</v>
      </c>
      <c r="D450" s="7">
        <v>12.3544414479935</v>
      </c>
      <c r="E450" s="7">
        <v>11.5949036389793</v>
      </c>
      <c r="F450" s="7">
        <v>8.7024308280817202</v>
      </c>
      <c r="G450" s="21">
        <f>D450/(B450-C450)</f>
        <v>0.37314232314257517</v>
      </c>
      <c r="J450" s="18">
        <f>(D450+F450)/(B450-C450)</f>
        <v>0.63598263606545247</v>
      </c>
      <c r="K450" s="19" t="str">
        <f>_xlfn.XLOOKUP(A450,Sheet1!A:A,Sheet1!B:B)</f>
        <v>Lab</v>
      </c>
      <c r="L450" s="19" t="str">
        <f>_xlfn.XLOOKUP(A450,Sheet2!A:A,Sheet2!B:B)</f>
        <v>Lab</v>
      </c>
    </row>
    <row r="451" spans="1:12" x14ac:dyDescent="0.2">
      <c r="A451" s="8" t="s">
        <v>449</v>
      </c>
      <c r="B451" s="7">
        <v>38.755030233532999</v>
      </c>
      <c r="C451" s="7">
        <v>7.4636704089100201</v>
      </c>
      <c r="D451" s="7">
        <v>8.9955866715578097</v>
      </c>
      <c r="E451" s="7">
        <v>10.917493107024701</v>
      </c>
      <c r="F451" s="7">
        <v>10.605035802446</v>
      </c>
      <c r="G451" s="21">
        <f>D451/(B451-C451)</f>
        <v>0.287478291834388</v>
      </c>
      <c r="J451" s="18">
        <f>(D451+F451)/(B451-C451)</f>
        <v>0.62639088182355696</v>
      </c>
      <c r="K451" s="19" t="str">
        <f>_xlfn.XLOOKUP(A451,Sheet1!A:A,Sheet1!B:B)</f>
        <v>Lab</v>
      </c>
      <c r="L451" s="19" t="str">
        <f>_xlfn.XLOOKUP(A451,Sheet2!A:A,Sheet2!B:B)</f>
        <v>Lab</v>
      </c>
    </row>
    <row r="452" spans="1:12" x14ac:dyDescent="0.2">
      <c r="A452" s="8" t="s">
        <v>450</v>
      </c>
      <c r="B452" s="7">
        <v>46.519395119014199</v>
      </c>
      <c r="C452" s="7">
        <v>13.829843966400899</v>
      </c>
      <c r="D452" s="7">
        <v>16.0672655096926</v>
      </c>
      <c r="E452" s="7">
        <v>8.0717881862967396</v>
      </c>
      <c r="F452" s="7">
        <v>8.1480253689851398</v>
      </c>
      <c r="G452" s="21">
        <f>D452/(B452-C452)</f>
        <v>0.49151074099125819</v>
      </c>
      <c r="J452" s="18">
        <f>(D452+F452)/(B452-C452)</f>
        <v>0.74076547474228327</v>
      </c>
      <c r="K452" s="19" t="str">
        <f>_xlfn.XLOOKUP(A452,Sheet1!A:A,Sheet1!B:B)</f>
        <v>Lab</v>
      </c>
      <c r="L452" s="19" t="str">
        <f>_xlfn.XLOOKUP(A452,Sheet2!A:A,Sheet2!B:B)</f>
        <v>Lab</v>
      </c>
    </row>
    <row r="453" spans="1:12" x14ac:dyDescent="0.2">
      <c r="A453" s="8" t="s">
        <v>451</v>
      </c>
      <c r="B453" s="7">
        <v>32.469419390273401</v>
      </c>
      <c r="C453" s="7">
        <v>7.8742026723251799</v>
      </c>
      <c r="D453" s="7">
        <v>11.406517886214001</v>
      </c>
      <c r="E453" s="7">
        <v>4.6653298736651703</v>
      </c>
      <c r="F453" s="7">
        <v>8.1173471804619499</v>
      </c>
      <c r="G453" s="21">
        <f>D453/(B453-C453)</f>
        <v>0.46376976535808112</v>
      </c>
      <c r="J453" s="18">
        <f>(D453+F453)/(B453-C453)</f>
        <v>0.79380740127524552</v>
      </c>
      <c r="K453" s="19" t="str">
        <f>_xlfn.XLOOKUP(A453,Sheet1!A:A,Sheet1!B:B)</f>
        <v>Lab</v>
      </c>
      <c r="L453" s="19" t="str">
        <f>_xlfn.XLOOKUP(A453,Sheet2!A:A,Sheet2!B:B)</f>
        <v>Lab</v>
      </c>
    </row>
    <row r="454" spans="1:12" x14ac:dyDescent="0.2">
      <c r="A454" s="8" t="s">
        <v>452</v>
      </c>
      <c r="B454" s="7">
        <v>39.036290411453002</v>
      </c>
      <c r="C454" s="7">
        <v>6.2566497208804996</v>
      </c>
      <c r="D454" s="7">
        <v>5.8176658302091804</v>
      </c>
      <c r="E454" s="7">
        <v>16.762918767628001</v>
      </c>
      <c r="F454" s="7">
        <v>9.9566359019482604</v>
      </c>
      <c r="G454" s="21">
        <f>D454/(B454-C454)</f>
        <v>0.1774780231768176</v>
      </c>
      <c r="J454" s="18">
        <f>(D454+F454)/(B454-C454)</f>
        <v>0.48122253325046854</v>
      </c>
      <c r="K454" s="19" t="str">
        <f>_xlfn.XLOOKUP(A454,Sheet1!A:A,Sheet1!B:B)</f>
        <v>Lab</v>
      </c>
      <c r="L454" s="19" t="str">
        <f>_xlfn.XLOOKUP(A454,Sheet2!A:A,Sheet2!B:B)</f>
        <v>Lab</v>
      </c>
    </row>
    <row r="455" spans="1:12" x14ac:dyDescent="0.2">
      <c r="A455" s="8" t="s">
        <v>453</v>
      </c>
      <c r="B455" s="7">
        <v>67.863803584506201</v>
      </c>
      <c r="C455" s="7">
        <v>17.3183801667087</v>
      </c>
      <c r="D455" s="7">
        <v>10.296595572441801</v>
      </c>
      <c r="E455" s="7">
        <v>27.643698314923999</v>
      </c>
      <c r="F455" s="7">
        <v>12.147040007674599</v>
      </c>
      <c r="G455" s="21">
        <f>D455/(B455-C455)</f>
        <v>0.20370975008622197</v>
      </c>
      <c r="J455" s="18">
        <f>(D455+F455)/(B455-C455)</f>
        <v>0.44402903492571777</v>
      </c>
      <c r="K455" s="19" t="str">
        <f>_xlfn.XLOOKUP(A455,Sheet1!A:A,Sheet1!B:B)</f>
        <v>Con</v>
      </c>
      <c r="L455" s="19" t="str">
        <f>_xlfn.XLOOKUP(A455,Sheet2!A:A,Sheet2!B:B)</f>
        <v>Con</v>
      </c>
    </row>
    <row r="456" spans="1:12" x14ac:dyDescent="0.2">
      <c r="A456" s="8" t="s">
        <v>454</v>
      </c>
      <c r="B456" s="7">
        <v>47.753891521580897</v>
      </c>
      <c r="C456" s="7">
        <v>11.1575055500155</v>
      </c>
      <c r="D456" s="7">
        <v>14.9184316329744</v>
      </c>
      <c r="E456" s="7">
        <v>9.8156801008285601</v>
      </c>
      <c r="F456" s="7">
        <v>11.1428026706201</v>
      </c>
      <c r="G456" s="21">
        <f>D456/(B456-C456)</f>
        <v>0.40764767440603833</v>
      </c>
      <c r="J456" s="18">
        <f>(D456+F456)/(B456-C456)</f>
        <v>0.71212590018707089</v>
      </c>
      <c r="K456" s="19" t="str">
        <f>_xlfn.XLOOKUP(A456,Sheet1!A:A,Sheet1!B:B)</f>
        <v>Lab</v>
      </c>
      <c r="L456" s="19" t="str">
        <f>_xlfn.XLOOKUP(A456,Sheet2!A:A,Sheet2!B:B)</f>
        <v>Lab</v>
      </c>
    </row>
    <row r="457" spans="1:12" x14ac:dyDescent="0.2">
      <c r="A457" s="8" t="s">
        <v>455</v>
      </c>
      <c r="B457" s="7">
        <v>65.341520992403801</v>
      </c>
      <c r="C457" s="7">
        <v>17.351611725183201</v>
      </c>
      <c r="D457" s="7">
        <v>15.460779675768499</v>
      </c>
      <c r="E457" s="7">
        <v>17.0513321153079</v>
      </c>
      <c r="F457" s="32">
        <v>14.219360640284201</v>
      </c>
      <c r="G457" s="21">
        <f>D457/(B457-C457)</f>
        <v>0.32216730374876851</v>
      </c>
      <c r="H457" s="29">
        <f>E457/(B457-C457)</f>
        <v>0.35531078044681313</v>
      </c>
      <c r="I457" s="29">
        <f>F457/(B457-C457)</f>
        <v>0.29629896904174197</v>
      </c>
      <c r="J457" s="18">
        <f>(D457+F457)/(B457-C457)</f>
        <v>0.61846627279051047</v>
      </c>
      <c r="K457" s="19" t="str">
        <f>_xlfn.XLOOKUP(A457,Sheet1!A:A,Sheet1!B:B)</f>
        <v>Con</v>
      </c>
      <c r="L457" s="19" t="str">
        <f>_xlfn.XLOOKUP(A457,Sheet2!A:A,Sheet2!B:B)</f>
        <v>Lab</v>
      </c>
    </row>
    <row r="458" spans="1:12" x14ac:dyDescent="0.2">
      <c r="A458" s="8" t="s">
        <v>456</v>
      </c>
      <c r="B458" s="7">
        <v>51.260319231750799</v>
      </c>
      <c r="C458" s="7">
        <v>11.452462564644399</v>
      </c>
      <c r="D458" s="7">
        <v>8.0405872795522395</v>
      </c>
      <c r="E458" s="7">
        <v>18.157344723463801</v>
      </c>
      <c r="F458" s="32">
        <v>12.989596942707401</v>
      </c>
      <c r="G458" s="21">
        <f>D458/(B458-C458)</f>
        <v>0.20198493344647342</v>
      </c>
      <c r="H458" s="29">
        <f>E458/(B458-C458)</f>
        <v>0.4561246508523375</v>
      </c>
      <c r="I458" s="29">
        <f>F458/(B458-C458)</f>
        <v>0.32630736819952494</v>
      </c>
      <c r="J458" s="18">
        <f>(D458+F458)/(B458-C458)</f>
        <v>0.52829230164599839</v>
      </c>
      <c r="K458" s="19" t="str">
        <f>_xlfn.XLOOKUP(A458,Sheet1!A:A,Sheet1!B:B)</f>
        <v>Con</v>
      </c>
      <c r="L458" s="19" t="str">
        <f>_xlfn.XLOOKUP(A458,Sheet2!A:A,Sheet2!B:B)</f>
        <v>Lab</v>
      </c>
    </row>
    <row r="459" spans="1:12" x14ac:dyDescent="0.2">
      <c r="A459" s="8" t="s">
        <v>457</v>
      </c>
      <c r="B459" s="7">
        <v>62.914061292150997</v>
      </c>
      <c r="C459" s="7">
        <v>16.491822895620199</v>
      </c>
      <c r="D459" s="7">
        <v>10.6950852759123</v>
      </c>
      <c r="E459" s="7">
        <v>21.506399463725302</v>
      </c>
      <c r="F459" s="32">
        <v>13.8169195073094</v>
      </c>
      <c r="G459" s="21">
        <f>D459/(B459-C459)</f>
        <v>0.23038710853528249</v>
      </c>
      <c r="H459" s="29">
        <f>E459/(B459-C459)</f>
        <v>0.46327795053787207</v>
      </c>
      <c r="I459" s="29">
        <f>F459/(B459-C459)</f>
        <v>0.29763578803089247</v>
      </c>
      <c r="J459" s="18">
        <f>(D459+F459)/(B459-C459)</f>
        <v>0.52802289656617496</v>
      </c>
      <c r="K459" s="19" t="str">
        <f>_xlfn.XLOOKUP(A459,Sheet1!A:A,Sheet1!B:B)</f>
        <v>Con</v>
      </c>
      <c r="L459" s="19" t="str">
        <f>_xlfn.XLOOKUP(A459,Sheet2!A:A,Sheet2!B:B)</f>
        <v>Lab</v>
      </c>
    </row>
    <row r="460" spans="1:12" x14ac:dyDescent="0.2">
      <c r="A460" s="8" t="s">
        <v>458</v>
      </c>
      <c r="B460" s="7">
        <v>63.476927728423099</v>
      </c>
      <c r="C460" s="7">
        <v>18.687994275617601</v>
      </c>
      <c r="D460" s="7">
        <v>14.745540299500099</v>
      </c>
      <c r="E460" s="7">
        <v>17.2896115979364</v>
      </c>
      <c r="F460" s="7">
        <v>12.1536603789989</v>
      </c>
      <c r="G460" s="21">
        <f>D460/(B460-C460)</f>
        <v>0.32922284954692232</v>
      </c>
      <c r="J460" s="18">
        <f>(D460+F460)/(B460-C460)</f>
        <v>0.60057694177609589</v>
      </c>
      <c r="K460" s="19" t="str">
        <f>_xlfn.XLOOKUP(A460,Sheet1!A:A,Sheet1!B:B)</f>
        <v>Con</v>
      </c>
      <c r="L460" s="19" t="str">
        <f>_xlfn.XLOOKUP(A460,Sheet2!A:A,Sheet2!B:B)</f>
        <v>Con</v>
      </c>
    </row>
    <row r="461" spans="1:12" x14ac:dyDescent="0.2">
      <c r="A461" s="8" t="s">
        <v>459</v>
      </c>
      <c r="B461" s="7">
        <v>25.8570208165801</v>
      </c>
      <c r="C461" s="7">
        <v>2.2960271288911902</v>
      </c>
      <c r="D461" s="7">
        <v>3.4937957937615098</v>
      </c>
      <c r="E461" s="7">
        <v>9.8701105437492398</v>
      </c>
      <c r="F461" s="7">
        <v>7.3264105203247203</v>
      </c>
      <c r="G461" s="21">
        <f>D461/(B461-C461)</f>
        <v>0.14828728533580857</v>
      </c>
      <c r="J461" s="18">
        <f>(D461+F461)/(B461-C461)</f>
        <v>0.45924235868455765</v>
      </c>
      <c r="K461" s="19" t="str">
        <f>_xlfn.XLOOKUP(A461,Sheet1!A:A,Sheet1!B:B)</f>
        <v>Lab</v>
      </c>
      <c r="L461" s="19" t="str">
        <f>_xlfn.XLOOKUP(A461,Sheet2!A:A,Sheet2!B:B)</f>
        <v>Lab</v>
      </c>
    </row>
    <row r="462" spans="1:12" x14ac:dyDescent="0.2">
      <c r="A462" s="8" t="s">
        <v>460</v>
      </c>
      <c r="B462" s="7">
        <v>62.539203672344797</v>
      </c>
      <c r="C462" s="7">
        <v>15.6529968200238</v>
      </c>
      <c r="D462" s="7">
        <v>12.652793381719301</v>
      </c>
      <c r="E462" s="7">
        <v>21.036257225346699</v>
      </c>
      <c r="F462" s="32">
        <v>12.4932143549805</v>
      </c>
      <c r="G462" s="21">
        <f>D462/(B462-C462)</f>
        <v>0.26986174039568211</v>
      </c>
      <c r="H462" s="29">
        <f>E462/(B462-C462)</f>
        <v>0.44866622057112188</v>
      </c>
      <c r="I462" s="29">
        <f>F462/(B462-C462)</f>
        <v>0.26645820154167688</v>
      </c>
      <c r="J462" s="18">
        <f>(D462+F462)/(B462-C462)</f>
        <v>0.53631994193735899</v>
      </c>
      <c r="K462" s="19" t="str">
        <f>_xlfn.XLOOKUP(A462,Sheet1!A:A,Sheet1!B:B)</f>
        <v>Con</v>
      </c>
      <c r="L462" s="19" t="str">
        <f>_xlfn.XLOOKUP(A462,Sheet2!A:A,Sheet2!B:B)</f>
        <v>Lab</v>
      </c>
    </row>
    <row r="463" spans="1:12" x14ac:dyDescent="0.2">
      <c r="A463" s="8" t="s">
        <v>461</v>
      </c>
      <c r="B463" s="7">
        <v>63.6077813528007</v>
      </c>
      <c r="C463" s="7">
        <v>20.609032369455601</v>
      </c>
      <c r="D463" s="7">
        <v>13.1672598552385</v>
      </c>
      <c r="E463" s="7">
        <v>15.0006308675729</v>
      </c>
      <c r="F463" s="7">
        <v>11.5747506519066</v>
      </c>
      <c r="G463" s="21">
        <f>D463/(B463-C463)</f>
        <v>0.30622425457863056</v>
      </c>
      <c r="J463" s="18">
        <f>(D463+F463)/(B463-C463)</f>
        <v>0.57541233389670332</v>
      </c>
      <c r="K463" s="19" t="str">
        <f>_xlfn.XLOOKUP(A463,Sheet1!A:A,Sheet1!B:B)</f>
        <v>Con</v>
      </c>
      <c r="L463" s="19" t="str">
        <f>_xlfn.XLOOKUP(A463,Sheet2!A:A,Sheet2!B:B)</f>
        <v>Con</v>
      </c>
    </row>
    <row r="464" spans="1:12" x14ac:dyDescent="0.2">
      <c r="A464" s="8" t="s">
        <v>462</v>
      </c>
      <c r="B464" s="7">
        <v>49.745797212098701</v>
      </c>
      <c r="C464" s="7">
        <v>13.2850020081717</v>
      </c>
      <c r="D464" s="7">
        <v>19.345064418162998</v>
      </c>
      <c r="E464" s="7">
        <v>8.61889149869166</v>
      </c>
      <c r="F464" s="7">
        <v>8.1428831502987595</v>
      </c>
      <c r="G464" s="21">
        <f>D464/(B464-C464)</f>
        <v>0.53057165401810669</v>
      </c>
      <c r="J464" s="18">
        <f>(D464+F464)/(B464-C464)</f>
        <v>0.75390422547616776</v>
      </c>
      <c r="K464" s="19" t="str">
        <f>_xlfn.XLOOKUP(A464,Sheet1!A:A,Sheet1!B:B)</f>
        <v>LD</v>
      </c>
      <c r="L464" s="19" t="str">
        <f>_xlfn.XLOOKUP(A464,Sheet2!A:A,Sheet2!B:B)</f>
        <v>LD</v>
      </c>
    </row>
    <row r="465" spans="1:12" x14ac:dyDescent="0.2">
      <c r="A465" s="8" t="s">
        <v>463</v>
      </c>
      <c r="B465" s="7">
        <v>33.892455340140501</v>
      </c>
      <c r="C465" s="7">
        <v>6.9901618962513998</v>
      </c>
      <c r="D465" s="7">
        <v>7.3577090056186902</v>
      </c>
      <c r="E465" s="7">
        <v>10.134219213410701</v>
      </c>
      <c r="F465" s="7">
        <v>8.9191211253489602</v>
      </c>
      <c r="G465" s="21">
        <f>D465/(B465-C465)</f>
        <v>0.2734974629938105</v>
      </c>
      <c r="J465" s="18">
        <f>(D465+F465)/(B465-C465)</f>
        <v>0.60503503780882884</v>
      </c>
      <c r="K465" s="19" t="str">
        <f>_xlfn.XLOOKUP(A465,Sheet1!A:A,Sheet1!B:B)</f>
        <v>Lab</v>
      </c>
      <c r="L465" s="19" t="str">
        <f>_xlfn.XLOOKUP(A465,Sheet2!A:A,Sheet2!B:B)</f>
        <v>Lab</v>
      </c>
    </row>
    <row r="466" spans="1:12" x14ac:dyDescent="0.2">
      <c r="A466" s="8" t="s">
        <v>464</v>
      </c>
      <c r="B466" s="7">
        <v>53.5273022239654</v>
      </c>
      <c r="C466" s="7">
        <v>13.6804591090263</v>
      </c>
      <c r="D466" s="7">
        <v>9.0239284163974798</v>
      </c>
      <c r="E466" s="7">
        <v>19.263131304579499</v>
      </c>
      <c r="F466" s="32">
        <v>11.1636298836668</v>
      </c>
      <c r="G466" s="21">
        <f>D466/(B466-C466)</f>
        <v>0.22646532851718665</v>
      </c>
      <c r="H466" s="29">
        <f>E466/(B466-C466)</f>
        <v>0.48342929574156157</v>
      </c>
      <c r="I466" s="29">
        <f>F466/(B466-C466)</f>
        <v>0.28016347120561252</v>
      </c>
      <c r="J466" s="18">
        <f>(D466+F466)/(B466-C466)</f>
        <v>0.50662879972279928</v>
      </c>
      <c r="K466" s="19" t="str">
        <f>_xlfn.XLOOKUP(A466,Sheet1!A:A,Sheet1!B:B)</f>
        <v>Con</v>
      </c>
      <c r="L466" s="19" t="str">
        <f>_xlfn.XLOOKUP(A466,Sheet2!A:A,Sheet2!B:B)</f>
        <v>Lab</v>
      </c>
    </row>
    <row r="467" spans="1:12" x14ac:dyDescent="0.2">
      <c r="A467" s="8" t="s">
        <v>465</v>
      </c>
      <c r="B467" s="7">
        <v>61.344270445652803</v>
      </c>
      <c r="C467" s="7">
        <v>19.345107217248199</v>
      </c>
      <c r="D467" s="7">
        <v>9.6887439234688397</v>
      </c>
      <c r="E467" s="7">
        <v>21.972900496933701</v>
      </c>
      <c r="F467" s="7">
        <v>9.9626797337323207</v>
      </c>
      <c r="G467" s="21">
        <f>D467/(B467-C467)</f>
        <v>0.23068897517739617</v>
      </c>
      <c r="J467" s="18">
        <f>(D467+F467)/(B467-C467)</f>
        <v>0.46790036149840802</v>
      </c>
      <c r="K467" s="19" t="str">
        <f>_xlfn.XLOOKUP(A467,Sheet1!A:A,Sheet1!B:B)</f>
        <v>Con</v>
      </c>
      <c r="L467" s="19" t="str">
        <f>_xlfn.XLOOKUP(A467,Sheet2!A:A,Sheet2!B:B)</f>
        <v>Con</v>
      </c>
    </row>
    <row r="468" spans="1:12" x14ac:dyDescent="0.2">
      <c r="A468" s="8" t="s">
        <v>466</v>
      </c>
      <c r="B468" s="7">
        <v>66.320725507676798</v>
      </c>
      <c r="C468" s="7">
        <v>20.023873375125898</v>
      </c>
      <c r="D468" s="7">
        <v>16.699733870203001</v>
      </c>
      <c r="E468" s="7">
        <v>16.699487682783101</v>
      </c>
      <c r="F468" s="7">
        <v>12.1876736863699</v>
      </c>
      <c r="G468" s="21">
        <f>D468/(B468-C468)</f>
        <v>0.36070992089031406</v>
      </c>
      <c r="J468" s="18">
        <f>(D468+F468)/(B468-C468)</f>
        <v>0.62396051191269719</v>
      </c>
      <c r="K468" s="19" t="str">
        <f>_xlfn.XLOOKUP(A468,Sheet1!A:A,Sheet1!B:B)</f>
        <v>Con</v>
      </c>
      <c r="L468" s="19" t="str">
        <f>_xlfn.XLOOKUP(A468,Sheet2!A:A,Sheet2!B:B)</f>
        <v>Con</v>
      </c>
    </row>
    <row r="469" spans="1:12" x14ac:dyDescent="0.2">
      <c r="A469" s="8" t="s">
        <v>467</v>
      </c>
      <c r="B469" s="7">
        <v>56.512558690161697</v>
      </c>
      <c r="C469" s="7">
        <v>13.4481241527634</v>
      </c>
      <c r="D469" s="7">
        <v>11.1878158866975</v>
      </c>
      <c r="E469" s="7">
        <v>19.510595678759099</v>
      </c>
      <c r="F469" s="32">
        <v>11.9292446661781</v>
      </c>
      <c r="G469" s="21">
        <f>D469/(B469-C469)</f>
        <v>0.25979247160395669</v>
      </c>
      <c r="H469" s="29">
        <f>E469/(B469-C469)</f>
        <v>0.4530558891192587</v>
      </c>
      <c r="I469" s="29">
        <f>F469/(B469-C469)</f>
        <v>0.27700920247352667</v>
      </c>
      <c r="J469" s="18">
        <f>(D469+F469)/(B469-C469)</f>
        <v>0.53680167407748336</v>
      </c>
      <c r="K469" s="19" t="str">
        <f>_xlfn.XLOOKUP(A469,Sheet1!A:A,Sheet1!B:B)</f>
        <v>Con</v>
      </c>
      <c r="L469" s="19" t="str">
        <f>_xlfn.XLOOKUP(A469,Sheet2!A:A,Sheet2!B:B)</f>
        <v>Lab</v>
      </c>
    </row>
    <row r="470" spans="1:12" x14ac:dyDescent="0.2">
      <c r="A470" s="8" t="s">
        <v>468</v>
      </c>
      <c r="B470" s="7">
        <v>50.998855852444301</v>
      </c>
      <c r="C470" s="7">
        <v>11.8027668345851</v>
      </c>
      <c r="D470" s="7">
        <v>6.7779864480623102</v>
      </c>
      <c r="E470" s="7">
        <v>21.187774358864601</v>
      </c>
      <c r="F470" s="32">
        <v>10.9843558631304</v>
      </c>
      <c r="G470" s="21">
        <f>D470/(B470-C470)</f>
        <v>0.17292507027867007</v>
      </c>
      <c r="H470" s="29">
        <f>E470/(B470-C470)</f>
        <v>0.54055837941409568</v>
      </c>
      <c r="I470" s="29">
        <f>F470/(B470-C470)</f>
        <v>0.28024111941692748</v>
      </c>
      <c r="J470" s="18">
        <f>(D470+F470)/(B470-C470)</f>
        <v>0.45316618969559758</v>
      </c>
      <c r="K470" s="19" t="str">
        <f>_xlfn.XLOOKUP(A470,Sheet1!A:A,Sheet1!B:B)</f>
        <v>Con</v>
      </c>
      <c r="L470" s="19" t="str">
        <f>_xlfn.XLOOKUP(A470,Sheet2!A:A,Sheet2!B:B)</f>
        <v>Lab</v>
      </c>
    </row>
    <row r="471" spans="1:12" x14ac:dyDescent="0.2">
      <c r="A471" s="8" t="s">
        <v>469</v>
      </c>
      <c r="B471" s="7">
        <v>33.206485933416197</v>
      </c>
      <c r="C471" s="7">
        <v>4.2498355960091301</v>
      </c>
      <c r="D471" s="7">
        <v>6.1516584693475904</v>
      </c>
      <c r="E471" s="7">
        <v>14.1390271334592</v>
      </c>
      <c r="F471" s="7">
        <v>8.4067162818897305</v>
      </c>
      <c r="G471" s="21">
        <f>D471/(B471-C471)</f>
        <v>0.21244371837445211</v>
      </c>
      <c r="J471" s="18">
        <f>(D471+F471)/(B471-C471)</f>
        <v>0.5027644627952832</v>
      </c>
      <c r="K471" s="19" t="str">
        <f>_xlfn.XLOOKUP(A471,Sheet1!A:A,Sheet1!B:B)</f>
        <v>Lab</v>
      </c>
      <c r="L471" s="19" t="str">
        <f>_xlfn.XLOOKUP(A471,Sheet2!A:A,Sheet2!B:B)</f>
        <v>Lab</v>
      </c>
    </row>
    <row r="472" spans="1:12" x14ac:dyDescent="0.2">
      <c r="A472" s="8" t="s">
        <v>470</v>
      </c>
      <c r="B472" s="7">
        <v>61.072549401974001</v>
      </c>
      <c r="C472" s="7">
        <v>15.375890809602501</v>
      </c>
      <c r="D472" s="7">
        <v>11.4085569380181</v>
      </c>
      <c r="E472" s="7">
        <v>20.8086826719858</v>
      </c>
      <c r="F472" s="32">
        <v>13.031506249138999</v>
      </c>
      <c r="G472" s="21">
        <f>D472/(B472-C472)</f>
        <v>0.24965844964258763</v>
      </c>
      <c r="H472" s="29">
        <f>E472/(B472-C472)</f>
        <v>0.45536551933929709</v>
      </c>
      <c r="I472" s="29">
        <f>F472/(B472-C472)</f>
        <v>0.28517416044319815</v>
      </c>
      <c r="J472" s="18">
        <f>(D472+F472)/(B472-C472)</f>
        <v>0.53483261008578586</v>
      </c>
      <c r="K472" s="19" t="str">
        <f>_xlfn.XLOOKUP(A472,Sheet1!A:A,Sheet1!B:B)</f>
        <v>Con</v>
      </c>
      <c r="L472" s="19" t="str">
        <f>_xlfn.XLOOKUP(A472,Sheet2!A:A,Sheet2!B:B)</f>
        <v>Lab</v>
      </c>
    </row>
    <row r="473" spans="1:12" x14ac:dyDescent="0.2">
      <c r="A473" s="8" t="s">
        <v>471</v>
      </c>
      <c r="B473" s="7">
        <v>65.228097448841098</v>
      </c>
      <c r="C473" s="7">
        <v>24.9216877152062</v>
      </c>
      <c r="D473" s="7">
        <v>12.1853299281926</v>
      </c>
      <c r="E473" s="7">
        <v>15.496801833158401</v>
      </c>
      <c r="F473" s="7">
        <v>12.1646804854248</v>
      </c>
      <c r="G473" s="21">
        <f>D473/(B473-C473)</f>
        <v>0.30231742317709298</v>
      </c>
      <c r="J473" s="18">
        <f>(D473+F473)/(B473-C473)</f>
        <v>0.60412253471679966</v>
      </c>
      <c r="K473" s="19" t="str">
        <f>_xlfn.XLOOKUP(A473,Sheet1!A:A,Sheet1!B:B)</f>
        <v>Con</v>
      </c>
      <c r="L473" s="19" t="str">
        <f>_xlfn.XLOOKUP(A473,Sheet2!A:A,Sheet2!B:B)</f>
        <v>Con</v>
      </c>
    </row>
    <row r="474" spans="1:12" x14ac:dyDescent="0.2">
      <c r="A474" s="8" t="s">
        <v>472</v>
      </c>
      <c r="B474" s="7">
        <v>45.398366402060297</v>
      </c>
      <c r="C474" s="7">
        <v>7.9601796519034203</v>
      </c>
      <c r="D474" s="7">
        <v>11.1509513995052</v>
      </c>
      <c r="E474" s="7">
        <v>14.635759395580299</v>
      </c>
      <c r="F474" s="7">
        <v>11.243415100319901</v>
      </c>
      <c r="G474" s="21">
        <f>D474/(B474-C474)</f>
        <v>0.29784966547447639</v>
      </c>
      <c r="J474" s="18">
        <f>(D474+F474)/(B474-C474)</f>
        <v>0.59816910069052054</v>
      </c>
      <c r="K474" s="19" t="str">
        <f>_xlfn.XLOOKUP(A474,Sheet1!A:A,Sheet1!B:B)</f>
        <v>Lab</v>
      </c>
      <c r="L474" s="19" t="str">
        <f>_xlfn.XLOOKUP(A474,Sheet2!A:A,Sheet2!B:B)</f>
        <v>Lab</v>
      </c>
    </row>
    <row r="475" spans="1:12" x14ac:dyDescent="0.2">
      <c r="A475" s="8" t="s">
        <v>473</v>
      </c>
      <c r="B475" s="7">
        <v>61.910257555597397</v>
      </c>
      <c r="C475" s="7">
        <v>19.540869649074999</v>
      </c>
      <c r="D475" s="7">
        <v>13.793312508744</v>
      </c>
      <c r="E475" s="7">
        <v>17.233785107352102</v>
      </c>
      <c r="F475" s="7">
        <v>10.759262753145601</v>
      </c>
      <c r="G475" s="21">
        <f>D475/(B475-C475)</f>
        <v>0.32554901522711494</v>
      </c>
      <c r="J475" s="18">
        <f>(D475+F475)/(B475-C475)</f>
        <v>0.57948855234960672</v>
      </c>
      <c r="K475" s="19" t="str">
        <f>_xlfn.XLOOKUP(A475,Sheet1!A:A,Sheet1!B:B)</f>
        <v>Con</v>
      </c>
      <c r="L475" s="19" t="str">
        <f>_xlfn.XLOOKUP(A475,Sheet2!A:A,Sheet2!B:B)</f>
        <v>Con</v>
      </c>
    </row>
    <row r="476" spans="1:12" x14ac:dyDescent="0.2">
      <c r="A476" s="8" t="s">
        <v>474</v>
      </c>
      <c r="B476" s="7">
        <v>61.324248108624197</v>
      </c>
      <c r="C476" s="7">
        <v>14.9751825708148</v>
      </c>
      <c r="D476" s="7">
        <v>16.008364257044299</v>
      </c>
      <c r="E476" s="7">
        <v>17.1574116787463</v>
      </c>
      <c r="F476" s="32">
        <v>12.3093367578524</v>
      </c>
      <c r="G476" s="21">
        <f>D476/(B476-C476)</f>
        <v>0.34538699046662391</v>
      </c>
      <c r="H476" s="29">
        <f>E476/(B476-C476)</f>
        <v>0.37017815741614224</v>
      </c>
      <c r="I476" s="29">
        <f>F476/(B476-C476)</f>
        <v>0.26557896292021294</v>
      </c>
      <c r="J476" s="18">
        <f>(D476+F476)/(B476-C476)</f>
        <v>0.61096595338683679</v>
      </c>
      <c r="K476" s="19" t="str">
        <f>_xlfn.XLOOKUP(A476,Sheet1!A:A,Sheet1!B:B)</f>
        <v>Con</v>
      </c>
      <c r="L476" s="19" t="str">
        <f>_xlfn.XLOOKUP(A476,Sheet2!A:A,Sheet2!B:B)</f>
        <v>Lab</v>
      </c>
    </row>
    <row r="477" spans="1:12" x14ac:dyDescent="0.2">
      <c r="A477" s="8" t="s">
        <v>475</v>
      </c>
      <c r="B477" s="7">
        <v>26.680827345301601</v>
      </c>
      <c r="C477" s="7">
        <v>4.2746853486068499</v>
      </c>
      <c r="D477" s="7">
        <v>5.0253437637508798</v>
      </c>
      <c r="E477" s="7">
        <v>5.9099028565545701</v>
      </c>
      <c r="F477" s="7">
        <v>7.9768535606969397</v>
      </c>
      <c r="G477" s="21">
        <f>D477/(B477-C477)</f>
        <v>0.22428420584374567</v>
      </c>
      <c r="J477" s="18">
        <f>(D477+F477)/(B477-C477)</f>
        <v>0.58029612265984232</v>
      </c>
      <c r="K477" s="19" t="str">
        <f>_xlfn.XLOOKUP(A477,Sheet1!A:A,Sheet1!B:B)</f>
        <v>SNP</v>
      </c>
      <c r="L477" s="19" t="str">
        <f>_xlfn.XLOOKUP(A477,Sheet2!A:A,Sheet2!B:B)</f>
        <v>Lab</v>
      </c>
    </row>
    <row r="478" spans="1:12" x14ac:dyDescent="0.2">
      <c r="A478" s="8" t="s">
        <v>476</v>
      </c>
      <c r="B478" s="7">
        <v>68.088761292915805</v>
      </c>
      <c r="C478" s="7">
        <v>20.571047970713199</v>
      </c>
      <c r="D478" s="7">
        <v>14.791309773663899</v>
      </c>
      <c r="E478" s="7">
        <v>19.229673752118099</v>
      </c>
      <c r="F478" s="7">
        <v>12.1438440143439</v>
      </c>
      <c r="G478" s="21">
        <f>D478/(B478-C478)</f>
        <v>0.31127991520485632</v>
      </c>
      <c r="J478" s="18">
        <f>(D478+F478)/(B478-C478)</f>
        <v>0.56684448608393734</v>
      </c>
      <c r="K478" s="19" t="str">
        <f>_xlfn.XLOOKUP(A478,Sheet1!A:A,Sheet1!B:B)</f>
        <v>Con</v>
      </c>
      <c r="L478" s="19" t="str">
        <f>_xlfn.XLOOKUP(A478,Sheet2!A:A,Sheet2!B:B)</f>
        <v>Con</v>
      </c>
    </row>
    <row r="479" spans="1:12" x14ac:dyDescent="0.2">
      <c r="A479" s="8" t="s">
        <v>477</v>
      </c>
      <c r="B479" s="7">
        <v>29.770462128357099</v>
      </c>
      <c r="C479" s="7">
        <v>5.66557525125297</v>
      </c>
      <c r="D479" s="7">
        <v>8.2616332545646909</v>
      </c>
      <c r="E479" s="7">
        <v>9.1156952849381803</v>
      </c>
      <c r="F479" s="7">
        <v>6.6182997110279898</v>
      </c>
      <c r="G479" s="21">
        <f>D479/(B479-C479)</f>
        <v>0.34273686064927977</v>
      </c>
      <c r="J479" s="18">
        <f>(D479+F479)/(B479-C479)</f>
        <v>0.61729943149935662</v>
      </c>
      <c r="K479" s="19" t="str">
        <f>_xlfn.XLOOKUP(A479,Sheet1!A:A,Sheet1!B:B)</f>
        <v>Lab</v>
      </c>
      <c r="L479" s="19" t="str">
        <f>_xlfn.XLOOKUP(A479,Sheet2!A:A,Sheet2!B:B)</f>
        <v>Lab</v>
      </c>
    </row>
    <row r="480" spans="1:12" x14ac:dyDescent="0.2">
      <c r="A480" s="8" t="s">
        <v>478</v>
      </c>
      <c r="B480" s="7">
        <v>63.230429517607</v>
      </c>
      <c r="C480" s="7">
        <v>17.265182702539398</v>
      </c>
      <c r="D480" s="7">
        <v>16.03929593933</v>
      </c>
      <c r="E480" s="7">
        <v>16.361678167165302</v>
      </c>
      <c r="F480" s="7">
        <v>13.0237692886639</v>
      </c>
      <c r="G480" s="21">
        <f>D480/(B480-C480)</f>
        <v>0.34894397508319808</v>
      </c>
      <c r="J480" s="18">
        <f>(D480+F480)/(B480-C480)</f>
        <v>0.63228345852081669</v>
      </c>
      <c r="K480" s="19" t="str">
        <f>_xlfn.XLOOKUP(A480,Sheet1!A:A,Sheet1!B:B)</f>
        <v>Con</v>
      </c>
      <c r="L480" s="19" t="str">
        <f>_xlfn.XLOOKUP(A480,Sheet2!A:A,Sheet2!B:B)</f>
        <v>Con</v>
      </c>
    </row>
    <row r="481" spans="1:12" x14ac:dyDescent="0.2">
      <c r="A481" s="8" t="s">
        <v>479</v>
      </c>
      <c r="B481" s="7">
        <v>55.963452718114702</v>
      </c>
      <c r="C481" s="7">
        <v>13.2705939470383</v>
      </c>
      <c r="D481" s="7">
        <v>9.8841459000451195</v>
      </c>
      <c r="E481" s="7">
        <v>19.358979243164999</v>
      </c>
      <c r="F481" s="32">
        <v>12.8359698620131</v>
      </c>
      <c r="G481" s="21">
        <f>D481/(B481-C481)</f>
        <v>0.2315175461321283</v>
      </c>
      <c r="H481" s="29">
        <f>E481/(B481-C481)</f>
        <v>0.45344771468619333</v>
      </c>
      <c r="I481" s="29">
        <f>F481/(B481-C481)</f>
        <v>0.3006584761831228</v>
      </c>
      <c r="J481" s="18">
        <f>(D481+F481)/(B481-C481)</f>
        <v>0.53217602231525118</v>
      </c>
      <c r="K481" s="19" t="str">
        <f>_xlfn.XLOOKUP(A481,Sheet1!A:A,Sheet1!B:B)</f>
        <v>Con</v>
      </c>
      <c r="L481" s="19" t="str">
        <f>_xlfn.XLOOKUP(A481,Sheet2!A:A,Sheet2!B:B)</f>
        <v>Lab</v>
      </c>
    </row>
    <row r="482" spans="1:12" x14ac:dyDescent="0.2">
      <c r="A482" s="8" t="s">
        <v>480</v>
      </c>
      <c r="B482" s="7">
        <v>56.832328277906498</v>
      </c>
      <c r="C482" s="7">
        <v>12.157251705131999</v>
      </c>
      <c r="D482" s="7">
        <v>7.89768445894663</v>
      </c>
      <c r="E482" s="7">
        <v>21.089246992364998</v>
      </c>
      <c r="F482" s="32">
        <v>15.0681466836024</v>
      </c>
      <c r="G482" s="21">
        <f>D482/(B482-C482)</f>
        <v>0.17678054666748055</v>
      </c>
      <c r="H482" s="29">
        <f>E482/(B482-C482)</f>
        <v>0.47205844086268506</v>
      </c>
      <c r="I482" s="29">
        <f>F482/(B482-C482)</f>
        <v>0.33728306338897468</v>
      </c>
      <c r="J482" s="18">
        <f>(D482+F482)/(B482-C482)</f>
        <v>0.51406361005645518</v>
      </c>
      <c r="K482" s="19" t="str">
        <f>_xlfn.XLOOKUP(A482,Sheet1!A:A,Sheet1!B:B)</f>
        <v>Con</v>
      </c>
      <c r="L482" s="19" t="str">
        <f>_xlfn.XLOOKUP(A482,Sheet2!A:A,Sheet2!B:B)</f>
        <v>Lab</v>
      </c>
    </row>
    <row r="483" spans="1:12" x14ac:dyDescent="0.2">
      <c r="A483" s="8" t="s">
        <v>481</v>
      </c>
      <c r="B483" s="7">
        <v>45.528041647883597</v>
      </c>
      <c r="C483" s="7">
        <v>8.4263245702121399</v>
      </c>
      <c r="D483" s="7">
        <v>13.4141054770918</v>
      </c>
      <c r="E483" s="7">
        <v>12.741465480364599</v>
      </c>
      <c r="F483" s="7">
        <v>10.395048887086499</v>
      </c>
      <c r="G483" s="21">
        <f>D483/(B483-C483)</f>
        <v>0.36154945198384558</v>
      </c>
      <c r="J483" s="18">
        <f>(D483+F483)/(B483-C483)</f>
        <v>0.64172648167022739</v>
      </c>
      <c r="K483" s="19" t="str">
        <f>_xlfn.XLOOKUP(A483,Sheet1!A:A,Sheet1!B:B)</f>
        <v>Lab</v>
      </c>
      <c r="L483" s="19" t="str">
        <f>_xlfn.XLOOKUP(A483,Sheet2!A:A,Sheet2!B:B)</f>
        <v>Lab</v>
      </c>
    </row>
    <row r="484" spans="1:12" x14ac:dyDescent="0.2">
      <c r="A484" s="8" t="s">
        <v>482</v>
      </c>
      <c r="B484" s="7">
        <v>59.980735869016101</v>
      </c>
      <c r="C484" s="7">
        <v>12.226554017658399</v>
      </c>
      <c r="D484" s="7">
        <v>10.7942513320004</v>
      </c>
      <c r="E484" s="7">
        <v>21.3458019189484</v>
      </c>
      <c r="F484" s="32">
        <v>14.7036894737199</v>
      </c>
      <c r="G484" s="21">
        <f>D484/(B484-C484)</f>
        <v>0.22603782356902652</v>
      </c>
      <c r="H484" s="29">
        <f>E484/(B484-C484)</f>
        <v>0.44699335411902813</v>
      </c>
      <c r="I484" s="29">
        <f>F484/(B484-C484)</f>
        <v>0.30790370400413131</v>
      </c>
      <c r="J484" s="18">
        <f>(D484+F484)/(B484-C484)</f>
        <v>0.53394152757315771</v>
      </c>
      <c r="K484" s="19" t="str">
        <f>_xlfn.XLOOKUP(A484,Sheet1!A:A,Sheet1!B:B)</f>
        <v>Con</v>
      </c>
      <c r="L484" s="19" t="str">
        <f>_xlfn.XLOOKUP(A484,Sheet2!A:A,Sheet2!B:B)</f>
        <v>Lab</v>
      </c>
    </row>
    <row r="485" spans="1:12" x14ac:dyDescent="0.2">
      <c r="A485" s="8" t="s">
        <v>483</v>
      </c>
      <c r="B485" s="7">
        <v>66.043537452406994</v>
      </c>
      <c r="C485" s="7">
        <v>19.198294131348401</v>
      </c>
      <c r="D485" s="7">
        <v>13.736286388402499</v>
      </c>
      <c r="E485" s="7">
        <v>20.426607911829699</v>
      </c>
      <c r="F485" s="7">
        <v>12.0190953893425</v>
      </c>
      <c r="G485" s="21">
        <f>D485/(B485-C485)</f>
        <v>0.29322691941761253</v>
      </c>
      <c r="J485" s="18">
        <f>(D485+F485)/(B485-C485)</f>
        <v>0.5497971608606641</v>
      </c>
      <c r="K485" s="19" t="str">
        <f>_xlfn.XLOOKUP(A485,Sheet1!A:A,Sheet1!B:B)</f>
        <v>Con</v>
      </c>
      <c r="L485" s="19" t="str">
        <f>_xlfn.XLOOKUP(A485,Sheet2!A:A,Sheet2!B:B)</f>
        <v>Con</v>
      </c>
    </row>
    <row r="486" spans="1:12" x14ac:dyDescent="0.2">
      <c r="A486" s="8" t="s">
        <v>484</v>
      </c>
      <c r="B486" s="7">
        <v>29.361350073422599</v>
      </c>
      <c r="C486" s="7">
        <v>5.9539959120364401</v>
      </c>
      <c r="D486" s="7">
        <v>6.4854158658730601</v>
      </c>
      <c r="E486" s="7">
        <v>6.8413463344947196</v>
      </c>
      <c r="F486" s="7">
        <v>9.7777471519629309</v>
      </c>
      <c r="G486" s="21">
        <f>D486/(B486-C486)</f>
        <v>0.2770674473141308</v>
      </c>
      <c r="J486" s="18">
        <f>(D486+F486)/(B486-C486)</f>
        <v>0.69478860813173193</v>
      </c>
      <c r="K486" s="19" t="str">
        <f>_xlfn.XLOOKUP(A486,Sheet1!A:A,Sheet1!B:B)</f>
        <v>Lab</v>
      </c>
      <c r="L486" s="19" t="str">
        <f>_xlfn.XLOOKUP(A486,Sheet2!A:A,Sheet2!B:B)</f>
        <v>Lab</v>
      </c>
    </row>
    <row r="487" spans="1:12" x14ac:dyDescent="0.2">
      <c r="A487" s="8" t="s">
        <v>485</v>
      </c>
      <c r="B487" s="7">
        <v>33.335998608035901</v>
      </c>
      <c r="C487" s="7">
        <v>5.1122440460436103</v>
      </c>
      <c r="D487" s="7">
        <v>14.146040282660399</v>
      </c>
      <c r="E487" s="7">
        <v>5.2151499226288998</v>
      </c>
      <c r="F487" s="7">
        <v>8.3839575119436702</v>
      </c>
      <c r="G487" s="21">
        <f>D487/(B487-C487)</f>
        <v>0.50121043433782764</v>
      </c>
      <c r="J487" s="18">
        <f>(D487+F487)/(B487-C487)</f>
        <v>0.79826366634240242</v>
      </c>
      <c r="K487" s="19" t="str">
        <f>_xlfn.XLOOKUP(A487,Sheet1!A:A,Sheet1!B:B)</f>
        <v>Lab</v>
      </c>
      <c r="L487" s="19" t="str">
        <f>_xlfn.XLOOKUP(A487,Sheet2!A:A,Sheet2!B:B)</f>
        <v>Lab</v>
      </c>
    </row>
    <row r="488" spans="1:12" x14ac:dyDescent="0.2">
      <c r="A488" s="8" t="s">
        <v>486</v>
      </c>
      <c r="B488" s="7">
        <v>43.359313937735401</v>
      </c>
      <c r="C488" s="7">
        <v>7.4194255739362998</v>
      </c>
      <c r="D488" s="7">
        <v>17.181974605909499</v>
      </c>
      <c r="E488" s="7">
        <v>8.1824671486434593</v>
      </c>
      <c r="F488" s="7">
        <v>9.9687512705146109</v>
      </c>
      <c r="G488" s="21">
        <f>D488/(B488-C488)</f>
        <v>0.47807534714593763</v>
      </c>
      <c r="J488" s="18">
        <f>(D488+F488)/(B488-C488)</f>
        <v>0.75544825297153728</v>
      </c>
      <c r="K488" s="19" t="str">
        <f>_xlfn.XLOOKUP(A488,Sheet1!A:A,Sheet1!B:B)</f>
        <v>Lab</v>
      </c>
      <c r="L488" s="19" t="str">
        <f>_xlfn.XLOOKUP(A488,Sheet2!A:A,Sheet2!B:B)</f>
        <v>Lab</v>
      </c>
    </row>
    <row r="489" spans="1:12" x14ac:dyDescent="0.2">
      <c r="A489" s="8" t="s">
        <v>487</v>
      </c>
      <c r="B489" s="7">
        <v>32.549128815640003</v>
      </c>
      <c r="C489" s="7">
        <v>6.45447316885455</v>
      </c>
      <c r="D489" s="7">
        <v>8.4402810277451508</v>
      </c>
      <c r="E489" s="7">
        <v>7.5730285049194599</v>
      </c>
      <c r="F489" s="7">
        <v>9.81133797223473</v>
      </c>
      <c r="G489" s="21">
        <f>D489/(B489-C489)</f>
        <v>0.32344864565342102</v>
      </c>
      <c r="J489" s="18">
        <f>(D489+F489)/(B489-C489)</f>
        <v>0.69943896738979427</v>
      </c>
      <c r="K489" s="19" t="str">
        <f>_xlfn.XLOOKUP(A489,Sheet1!A:A,Sheet1!B:B)</f>
        <v>Lab</v>
      </c>
      <c r="L489" s="19" t="str">
        <f>_xlfn.XLOOKUP(A489,Sheet2!A:A,Sheet2!B:B)</f>
        <v>Lab</v>
      </c>
    </row>
    <row r="490" spans="1:12" x14ac:dyDescent="0.2">
      <c r="A490" s="8" t="s">
        <v>488</v>
      </c>
      <c r="B490" s="7">
        <v>37.517848680828799</v>
      </c>
      <c r="C490" s="7">
        <v>7.6407391634909896</v>
      </c>
      <c r="D490" s="7">
        <v>6.8981443325990801</v>
      </c>
      <c r="E490" s="7">
        <v>11.3914938064963</v>
      </c>
      <c r="F490" s="7">
        <v>11.1463983025458</v>
      </c>
      <c r="G490" s="21">
        <f>D490/(B490-C490)</f>
        <v>0.23088392565539378</v>
      </c>
      <c r="J490" s="18">
        <f>(D490+F490)/(B490-C490)</f>
        <v>0.60395878070713493</v>
      </c>
      <c r="K490" s="19" t="str">
        <f>_xlfn.XLOOKUP(A490,Sheet1!A:A,Sheet1!B:B)</f>
        <v>Lab</v>
      </c>
      <c r="L490" s="19" t="str">
        <f>_xlfn.XLOOKUP(A490,Sheet2!A:A,Sheet2!B:B)</f>
        <v>Lab</v>
      </c>
    </row>
    <row r="491" spans="1:12" x14ac:dyDescent="0.2">
      <c r="A491" s="8" t="s">
        <v>489</v>
      </c>
      <c r="B491" s="7">
        <v>61.994846470430701</v>
      </c>
      <c r="C491" s="7">
        <v>13.9431333723651</v>
      </c>
      <c r="D491" s="7">
        <v>12.2165041354874</v>
      </c>
      <c r="E491" s="7">
        <v>21.369499470309201</v>
      </c>
      <c r="F491" s="32">
        <v>13.472415810625799</v>
      </c>
      <c r="G491" s="21">
        <f>D491/(B491-C491)</f>
        <v>0.25423659944351068</v>
      </c>
      <c r="H491" s="29">
        <f>E491/(B491-C491)</f>
        <v>0.44471878508675816</v>
      </c>
      <c r="I491" s="29">
        <f>F491/(B491-C491)</f>
        <v>0.28037326750725461</v>
      </c>
      <c r="J491" s="18">
        <f>(D491+F491)/(B491-C491)</f>
        <v>0.53460986695076529</v>
      </c>
      <c r="K491" s="19" t="str">
        <f>_xlfn.XLOOKUP(A491,Sheet1!A:A,Sheet1!B:B)</f>
        <v>Con</v>
      </c>
      <c r="L491" s="19" t="str">
        <f>_xlfn.XLOOKUP(A491,Sheet2!A:A,Sheet2!B:B)</f>
        <v>Lab</v>
      </c>
    </row>
    <row r="492" spans="1:12" x14ac:dyDescent="0.2">
      <c r="A492" s="8" t="s">
        <v>490</v>
      </c>
      <c r="B492" s="7">
        <v>55.712642361850598</v>
      </c>
      <c r="C492" s="7">
        <v>13.7733797370476</v>
      </c>
      <c r="D492" s="7">
        <v>11.517340462904899</v>
      </c>
      <c r="E492" s="7">
        <v>16.543599530193401</v>
      </c>
      <c r="F492" s="32">
        <v>13.1185992410333</v>
      </c>
      <c r="G492" s="21">
        <f>D492/(B492-C492)</f>
        <v>0.27461952695595349</v>
      </c>
      <c r="H492" s="29">
        <f>E492/(B492-C492)</f>
        <v>0.39446567475913297</v>
      </c>
      <c r="I492" s="29">
        <f>F492/(B492-C492)</f>
        <v>0.31279994973671577</v>
      </c>
      <c r="J492" s="18">
        <f>(D492+F492)/(B492-C492)</f>
        <v>0.58741947669266925</v>
      </c>
      <c r="K492" s="19" t="str">
        <f>_xlfn.XLOOKUP(A492,Sheet1!A:A,Sheet1!B:B)</f>
        <v>Con</v>
      </c>
      <c r="L492" s="19" t="str">
        <f>_xlfn.XLOOKUP(A492,Sheet2!A:A,Sheet2!B:B)</f>
        <v>Lab</v>
      </c>
    </row>
    <row r="493" spans="1:12" x14ac:dyDescent="0.2">
      <c r="A493" s="8" t="s">
        <v>491</v>
      </c>
      <c r="B493" s="7">
        <v>54.131939980744903</v>
      </c>
      <c r="C493" s="7">
        <v>11.540485143624201</v>
      </c>
      <c r="D493" s="7">
        <v>12.816524151914001</v>
      </c>
      <c r="E493" s="7">
        <v>17.4727141402436</v>
      </c>
      <c r="F493" s="32">
        <v>11.9051054326206</v>
      </c>
      <c r="G493" s="21">
        <f>D493/(B493-C493)</f>
        <v>0.30091773575068687</v>
      </c>
      <c r="H493" s="29">
        <f>E493/(B493-C493)</f>
        <v>0.41023989922540066</v>
      </c>
      <c r="I493" s="29">
        <f>F493/(B493-C493)</f>
        <v>0.2795186376738808</v>
      </c>
      <c r="J493" s="18">
        <f>(D493+F493)/(B493-C493)</f>
        <v>0.58043637342456766</v>
      </c>
      <c r="K493" s="19" t="str">
        <f>_xlfn.XLOOKUP(A493,Sheet1!A:A,Sheet1!B:B)</f>
        <v>Con</v>
      </c>
      <c r="L493" s="19" t="str">
        <f>_xlfn.XLOOKUP(A493,Sheet2!A:A,Sheet2!B:B)</f>
        <v>Lab</v>
      </c>
    </row>
    <row r="494" spans="1:12" x14ac:dyDescent="0.2">
      <c r="A494" s="8" t="s">
        <v>492</v>
      </c>
      <c r="B494" s="7">
        <v>57.212611008765101</v>
      </c>
      <c r="C494" s="7">
        <v>14.5420042104739</v>
      </c>
      <c r="D494" s="7">
        <v>9.3438745975035609</v>
      </c>
      <c r="E494" s="7">
        <v>19.100672130948499</v>
      </c>
      <c r="F494" s="32">
        <v>13.262935093374701</v>
      </c>
      <c r="G494" s="21">
        <f>D494/(B494-C494)</f>
        <v>0.21897683906097506</v>
      </c>
      <c r="H494" s="29">
        <f>E494/(B494-C494)</f>
        <v>0.44763066579389282</v>
      </c>
      <c r="I494" s="29">
        <f>F494/(B494-C494)</f>
        <v>0.31082133788418098</v>
      </c>
      <c r="J494" s="18">
        <f>(D494+F494)/(B494-C494)</f>
        <v>0.52979817694515607</v>
      </c>
      <c r="K494" s="19" t="str">
        <f>_xlfn.XLOOKUP(A494,Sheet1!A:A,Sheet1!B:B)</f>
        <v>Con</v>
      </c>
      <c r="L494" s="19" t="str">
        <f>_xlfn.XLOOKUP(A494,Sheet2!A:A,Sheet2!B:B)</f>
        <v>Lab</v>
      </c>
    </row>
    <row r="495" spans="1:12" x14ac:dyDescent="0.2">
      <c r="A495" s="8" t="s">
        <v>493</v>
      </c>
      <c r="B495" s="7">
        <v>64.990164937054502</v>
      </c>
      <c r="C495" s="7">
        <v>17.572954759653602</v>
      </c>
      <c r="D495" s="7">
        <v>13.921667246759901</v>
      </c>
      <c r="E495" s="7">
        <v>19.506654422191598</v>
      </c>
      <c r="F495" s="7">
        <v>12.8330506177403</v>
      </c>
      <c r="G495" s="21">
        <f>D495/(B495-C495)</f>
        <v>0.29359945881832972</v>
      </c>
      <c r="J495" s="18">
        <f>(D495+F495)/(B495-C495)</f>
        <v>0.56424065786248068</v>
      </c>
      <c r="K495" s="19" t="str">
        <f>_xlfn.XLOOKUP(A495,Sheet1!A:A,Sheet1!B:B)</f>
        <v>Con</v>
      </c>
      <c r="L495" s="19" t="str">
        <f>_xlfn.XLOOKUP(A495,Sheet2!A:A,Sheet2!B:B)</f>
        <v>Con</v>
      </c>
    </row>
    <row r="496" spans="1:12" x14ac:dyDescent="0.2">
      <c r="A496" s="8" t="s">
        <v>494</v>
      </c>
      <c r="B496" s="7">
        <v>66.166802401394904</v>
      </c>
      <c r="C496" s="7">
        <v>16.412357502736899</v>
      </c>
      <c r="D496" s="7">
        <v>12.9148937640113</v>
      </c>
      <c r="E496" s="7">
        <v>21.276617309325498</v>
      </c>
      <c r="F496" s="7">
        <v>12.761272306773201</v>
      </c>
      <c r="G496" s="21">
        <f>D496/(B496-C496)</f>
        <v>0.25957266311214827</v>
      </c>
      <c r="J496" s="18">
        <f>(D496+F496)/(B496-C496)</f>
        <v>0.51605773359712526</v>
      </c>
      <c r="K496" s="19" t="str">
        <f>_xlfn.XLOOKUP(A496,Sheet1!A:A,Sheet1!B:B)</f>
        <v>Con</v>
      </c>
      <c r="L496" s="19" t="str">
        <f>_xlfn.XLOOKUP(A496,Sheet2!A:A,Sheet2!B:B)</f>
        <v>Con</v>
      </c>
    </row>
    <row r="497" spans="1:12" x14ac:dyDescent="0.2">
      <c r="A497" s="8" t="s">
        <v>495</v>
      </c>
      <c r="B497" s="7">
        <v>42.627970912610003</v>
      </c>
      <c r="C497" s="7">
        <v>10.3267978611528</v>
      </c>
      <c r="D497" s="7">
        <v>9.4273913427516494</v>
      </c>
      <c r="E497" s="7">
        <v>8.3908669207181994</v>
      </c>
      <c r="F497" s="7">
        <v>12.6150861663222</v>
      </c>
      <c r="G497" s="21">
        <f>D497/(B497-C497)</f>
        <v>0.29185910145533711</v>
      </c>
      <c r="J497" s="18">
        <f>(D497+F497)/(B497-C497)</f>
        <v>0.68240486108536058</v>
      </c>
      <c r="K497" s="19" t="str">
        <f>_xlfn.XLOOKUP(A497,Sheet1!A:A,Sheet1!B:B)</f>
        <v>Lab</v>
      </c>
      <c r="L497" s="19" t="str">
        <f>_xlfn.XLOOKUP(A497,Sheet2!A:A,Sheet2!B:B)</f>
        <v>Lab</v>
      </c>
    </row>
    <row r="498" spans="1:12" x14ac:dyDescent="0.2">
      <c r="A498" s="8" t="s">
        <v>496</v>
      </c>
      <c r="B498" s="7">
        <v>34.043539256173297</v>
      </c>
      <c r="C498" s="7">
        <v>7.3917796474703001</v>
      </c>
      <c r="D498" s="7">
        <v>6.9645732631321504</v>
      </c>
      <c r="E498" s="7">
        <v>10.2325521557632</v>
      </c>
      <c r="F498" s="7">
        <v>9.1753223553773999</v>
      </c>
      <c r="G498" s="21">
        <f>D498/(B498-C498)</f>
        <v>0.261317577727885</v>
      </c>
      <c r="J498" s="18">
        <f>(D498+F498)/(B498-C498)</f>
        <v>0.60558461638079419</v>
      </c>
      <c r="K498" s="19" t="str">
        <f>_xlfn.XLOOKUP(A498,Sheet1!A:A,Sheet1!B:B)</f>
        <v>Lab</v>
      </c>
      <c r="L498" s="19" t="str">
        <f>_xlfn.XLOOKUP(A498,Sheet2!A:A,Sheet2!B:B)</f>
        <v>Lab</v>
      </c>
    </row>
    <row r="499" spans="1:12" x14ac:dyDescent="0.2">
      <c r="A499" s="8" t="s">
        <v>497</v>
      </c>
      <c r="B499" s="7">
        <v>64.088878258808293</v>
      </c>
      <c r="C499" s="7">
        <v>18.3584350798134</v>
      </c>
      <c r="D499" s="7">
        <v>13.0680697729141</v>
      </c>
      <c r="E499" s="7">
        <v>19.4793744971211</v>
      </c>
      <c r="F499" s="7">
        <v>12.8269562938787</v>
      </c>
      <c r="G499" s="21">
        <f>D499/(B499-C499)</f>
        <v>0.28576302490146399</v>
      </c>
      <c r="J499" s="18">
        <f>(D499+F499)/(B499-C499)</f>
        <v>0.56625355598318405</v>
      </c>
      <c r="K499" s="19" t="str">
        <f>_xlfn.XLOOKUP(A499,Sheet1!A:A,Sheet1!B:B)</f>
        <v>Con</v>
      </c>
      <c r="L499" s="19" t="str">
        <f>_xlfn.XLOOKUP(A499,Sheet2!A:A,Sheet2!B:B)</f>
        <v>Con</v>
      </c>
    </row>
    <row r="500" spans="1:12" x14ac:dyDescent="0.2">
      <c r="A500" s="8" t="s">
        <v>498</v>
      </c>
      <c r="B500" s="7">
        <v>59.761315415696302</v>
      </c>
      <c r="C500" s="7">
        <v>14.3111299311099</v>
      </c>
      <c r="D500" s="7">
        <v>8.2900232221576093</v>
      </c>
      <c r="E500" s="7">
        <v>24.766302081381401</v>
      </c>
      <c r="F500" s="32">
        <v>11.8682474042082</v>
      </c>
      <c r="G500" s="21">
        <f>D500/(B500-C500)</f>
        <v>0.18239800638369275</v>
      </c>
      <c r="H500" s="29">
        <f>E500/(B500-C500)</f>
        <v>0.54491091328506103</v>
      </c>
      <c r="I500" s="29">
        <f>F500/(B500-C500)</f>
        <v>0.26112648997291987</v>
      </c>
      <c r="J500" s="18">
        <f>(D500+F500)/(B500-C500)</f>
        <v>0.44352449635661262</v>
      </c>
      <c r="K500" s="19" t="str">
        <f>_xlfn.XLOOKUP(A500,Sheet1!A:A,Sheet1!B:B)</f>
        <v>Con</v>
      </c>
      <c r="L500" s="19" t="str">
        <f>_xlfn.XLOOKUP(A500,Sheet2!A:A,Sheet2!B:B)</f>
        <v>RUK</v>
      </c>
    </row>
    <row r="501" spans="1:12" x14ac:dyDescent="0.2">
      <c r="A501" s="8" t="s">
        <v>499</v>
      </c>
      <c r="B501" s="7">
        <v>58.972969636196403</v>
      </c>
      <c r="C501" s="7">
        <v>13.7582800268823</v>
      </c>
      <c r="D501" s="7">
        <v>18.903151690041799</v>
      </c>
      <c r="E501" s="7">
        <v>13.715436969325401</v>
      </c>
      <c r="F501" s="32">
        <v>12.1226310243706</v>
      </c>
      <c r="G501" s="21">
        <f>D501/(B501-C501)</f>
        <v>0.41807544966863602</v>
      </c>
      <c r="H501" s="29">
        <f>E501/(B501-C501)</f>
        <v>0.30334028803108398</v>
      </c>
      <c r="I501" s="29">
        <f>F501/(B501-C501)</f>
        <v>0.2681126671247428</v>
      </c>
      <c r="J501" s="18">
        <f>(D501+F501)/(B501-C501)</f>
        <v>0.68618811679337888</v>
      </c>
      <c r="K501" s="19" t="str">
        <f>_xlfn.XLOOKUP(A501,Sheet1!A:A,Sheet1!B:B)</f>
        <v>Con</v>
      </c>
      <c r="L501" s="19" t="str">
        <f>_xlfn.XLOOKUP(A501,Sheet2!A:A,Sheet2!B:B)</f>
        <v>LD</v>
      </c>
    </row>
    <row r="502" spans="1:12" x14ac:dyDescent="0.2">
      <c r="A502" s="8" t="s">
        <v>500</v>
      </c>
      <c r="B502" s="7">
        <v>64.316327726291206</v>
      </c>
      <c r="C502" s="7">
        <v>17.929714646599301</v>
      </c>
      <c r="D502" s="7">
        <v>17.619008960224601</v>
      </c>
      <c r="E502" s="7">
        <v>16.316170133752401</v>
      </c>
      <c r="F502" s="32">
        <v>11.939127563629199</v>
      </c>
      <c r="G502" s="21">
        <f>D502/(B502-C502)</f>
        <v>0.37982960579500075</v>
      </c>
      <c r="H502" s="29">
        <f>E502/(B502-C502)</f>
        <v>0.35174307953291017</v>
      </c>
      <c r="I502" s="29">
        <f>F502/(B502-C502)</f>
        <v>0.25738304159257874</v>
      </c>
      <c r="J502" s="18">
        <f>(D502+F502)/(B502-C502)</f>
        <v>0.63721264738757943</v>
      </c>
      <c r="K502" s="19" t="str">
        <f>_xlfn.XLOOKUP(A502,Sheet1!A:A,Sheet1!B:B)</f>
        <v>Con</v>
      </c>
      <c r="L502" s="19" t="str">
        <f>_xlfn.XLOOKUP(A502,Sheet2!A:A,Sheet2!B:B)</f>
        <v>LD</v>
      </c>
    </row>
    <row r="503" spans="1:12" x14ac:dyDescent="0.2">
      <c r="A503" s="8" t="s">
        <v>501</v>
      </c>
      <c r="B503" s="7">
        <v>62.0677094438864</v>
      </c>
      <c r="C503" s="7">
        <v>13.573954254533501</v>
      </c>
      <c r="D503" s="7">
        <v>11.032796074408701</v>
      </c>
      <c r="E503" s="7">
        <v>22.664828650800199</v>
      </c>
      <c r="F503" s="32">
        <v>14.077532185909201</v>
      </c>
      <c r="G503" s="21">
        <f>D503/(B503-C503)</f>
        <v>0.22750962533895538</v>
      </c>
      <c r="H503" s="29">
        <f>E503/(B503-C503)</f>
        <v>0.46737623354391006</v>
      </c>
      <c r="I503" s="29">
        <f>F503/(B503-C503)</f>
        <v>0.29029577377418714</v>
      </c>
      <c r="J503" s="18">
        <f>(D503+F503)/(B503-C503)</f>
        <v>0.51780539911314249</v>
      </c>
      <c r="K503" s="19" t="str">
        <f>_xlfn.XLOOKUP(A503,Sheet1!A:A,Sheet1!B:B)</f>
        <v>Con</v>
      </c>
      <c r="L503" s="19" t="str">
        <f>_xlfn.XLOOKUP(A503,Sheet2!A:A,Sheet2!B:B)</f>
        <v>Lab</v>
      </c>
    </row>
    <row r="504" spans="1:12" x14ac:dyDescent="0.2">
      <c r="A504" s="8" t="s">
        <v>502</v>
      </c>
      <c r="B504" s="7">
        <v>61.184107466599599</v>
      </c>
      <c r="C504" s="7">
        <v>17.340321899421799</v>
      </c>
      <c r="D504" s="7">
        <v>16.300086065408401</v>
      </c>
      <c r="E504" s="7">
        <v>16.049740471306698</v>
      </c>
      <c r="F504" s="32">
        <v>11.165848136020999</v>
      </c>
      <c r="G504" s="21">
        <f>D504/(B504-C504)</f>
        <v>0.37177642976182512</v>
      </c>
      <c r="H504" s="29">
        <f>E504/(B504-C504)</f>
        <v>0.36606648499170208</v>
      </c>
      <c r="I504" s="29">
        <f>F504/(B504-C504)</f>
        <v>0.25467345010417947</v>
      </c>
      <c r="J504" s="18">
        <f>(D504+F504)/(B504-C504)</f>
        <v>0.62644987986600453</v>
      </c>
      <c r="K504" s="19" t="str">
        <f>_xlfn.XLOOKUP(A504,Sheet1!A:A,Sheet1!B:B)</f>
        <v>Con</v>
      </c>
      <c r="L504" s="19" t="str">
        <f>_xlfn.XLOOKUP(A504,Sheet2!A:A,Sheet2!B:B)</f>
        <v>LD</v>
      </c>
    </row>
    <row r="505" spans="1:12" x14ac:dyDescent="0.2">
      <c r="A505" s="8" t="s">
        <v>503</v>
      </c>
      <c r="B505" s="7">
        <v>59.124335039957302</v>
      </c>
      <c r="C505" s="7">
        <v>14.803369771165499</v>
      </c>
      <c r="D505" s="7">
        <v>12.671462132888299</v>
      </c>
      <c r="E505" s="7">
        <v>18.0954182133882</v>
      </c>
      <c r="F505" s="32">
        <v>13.0971134038343</v>
      </c>
      <c r="G505" s="21">
        <f>D505/(B505-C505)</f>
        <v>0.28590221481053329</v>
      </c>
      <c r="H505" s="29">
        <f>E505/(B505-C505)</f>
        <v>0.40828122996973448</v>
      </c>
      <c r="I505" s="29">
        <f>F505/(B505-C505)</f>
        <v>0.29550605056556634</v>
      </c>
      <c r="J505" s="18">
        <f>(D505+F505)/(B505-C505)</f>
        <v>0.58140826537609969</v>
      </c>
      <c r="K505" s="19" t="str">
        <f>_xlfn.XLOOKUP(A505,Sheet1!A:A,Sheet1!B:B)</f>
        <v>Con</v>
      </c>
      <c r="L505" s="19" t="str">
        <f>_xlfn.XLOOKUP(A505,Sheet2!A:A,Sheet2!B:B)</f>
        <v>Lab</v>
      </c>
    </row>
    <row r="506" spans="1:12" x14ac:dyDescent="0.2">
      <c r="A506" s="8" t="s">
        <v>504</v>
      </c>
      <c r="B506" s="7">
        <v>60.942732313381697</v>
      </c>
      <c r="C506" s="7">
        <v>15.2720607122023</v>
      </c>
      <c r="D506" s="7">
        <v>14.185482211634501</v>
      </c>
      <c r="E506" s="7">
        <v>19.2328070137537</v>
      </c>
      <c r="F506" s="32">
        <v>11.8308219380429</v>
      </c>
      <c r="G506" s="21">
        <f>D506/(B506-C506)</f>
        <v>0.31060375760421655</v>
      </c>
      <c r="H506" s="29">
        <f>E506/(B506-C506)</f>
        <v>0.42111942608825209</v>
      </c>
      <c r="I506" s="29">
        <f>F506/(B506-C506)</f>
        <v>0.25904637534906283</v>
      </c>
      <c r="J506" s="18">
        <f>(D506+F506)/(B506-C506)</f>
        <v>0.56965013295327938</v>
      </c>
      <c r="K506" s="19" t="str">
        <f>_xlfn.XLOOKUP(A506,Sheet1!A:A,Sheet1!B:B)</f>
        <v>Con</v>
      </c>
      <c r="L506" s="19" t="str">
        <f>_xlfn.XLOOKUP(A506,Sheet2!A:A,Sheet2!B:B)</f>
        <v>Lab</v>
      </c>
    </row>
    <row r="507" spans="1:12" x14ac:dyDescent="0.2">
      <c r="A507" s="8" t="s">
        <v>505</v>
      </c>
      <c r="B507" s="7">
        <v>69.595394146060997</v>
      </c>
      <c r="C507" s="7">
        <v>16.740183962935301</v>
      </c>
      <c r="D507" s="7">
        <v>9.2689592890297199</v>
      </c>
      <c r="E507" s="7">
        <v>27.9534747421345</v>
      </c>
      <c r="F507" s="7">
        <v>14.471484839198601</v>
      </c>
      <c r="G507" s="21">
        <f>D507/(B507-C507)</f>
        <v>0.17536510131954569</v>
      </c>
      <c r="J507" s="18">
        <f>(D507+F507)/(B507-C507)</f>
        <v>0.44915996069215486</v>
      </c>
      <c r="K507" s="19" t="str">
        <f>_xlfn.XLOOKUP(A507,Sheet1!A:A,Sheet1!B:B)</f>
        <v>Con</v>
      </c>
      <c r="L507" s="19" t="str">
        <f>_xlfn.XLOOKUP(A507,Sheet2!A:A,Sheet2!B:B)</f>
        <v>Con</v>
      </c>
    </row>
    <row r="508" spans="1:12" x14ac:dyDescent="0.2">
      <c r="A508" s="8" t="s">
        <v>506</v>
      </c>
      <c r="B508" s="7">
        <v>66.053222053469298</v>
      </c>
      <c r="C508" s="7">
        <v>16.188688424833199</v>
      </c>
      <c r="D508" s="7">
        <v>12.5215774059178</v>
      </c>
      <c r="E508" s="7">
        <v>23.631047304292998</v>
      </c>
      <c r="F508" s="7">
        <v>12.9944699855106</v>
      </c>
      <c r="G508" s="21">
        <f>D508/(B508-C508)</f>
        <v>0.25111189245590249</v>
      </c>
      <c r="J508" s="18">
        <f>(D508+F508)/(B508-C508)</f>
        <v>0.51170733053392281</v>
      </c>
      <c r="K508" s="19" t="str">
        <f>_xlfn.XLOOKUP(A508,Sheet1!A:A,Sheet1!B:B)</f>
        <v>Con</v>
      </c>
      <c r="L508" s="19" t="str">
        <f>_xlfn.XLOOKUP(A508,Sheet2!A:A,Sheet2!B:B)</f>
        <v>Con</v>
      </c>
    </row>
    <row r="509" spans="1:12" x14ac:dyDescent="0.2">
      <c r="A509" s="8" t="s">
        <v>507</v>
      </c>
      <c r="B509" s="7">
        <v>61.946094487582599</v>
      </c>
      <c r="C509" s="7">
        <v>14.432890793159499</v>
      </c>
      <c r="D509" s="7">
        <v>14.767998443330001</v>
      </c>
      <c r="E509" s="7">
        <v>18.681468206944299</v>
      </c>
      <c r="F509" s="32">
        <v>13.3028728272623</v>
      </c>
      <c r="G509" s="21">
        <f>D509/(B509-C509)</f>
        <v>0.31081883129390847</v>
      </c>
      <c r="H509" s="29">
        <f>E509/(B509-C509)</f>
        <v>0.39318477295474502</v>
      </c>
      <c r="I509" s="29">
        <f>F509/(B509-C509)</f>
        <v>0.27998265309193909</v>
      </c>
      <c r="J509" s="18">
        <f>(D509+F509)/(B509-C509)</f>
        <v>0.59080148438584745</v>
      </c>
      <c r="K509" s="19" t="str">
        <f>_xlfn.XLOOKUP(A509,Sheet1!A:A,Sheet1!B:B)</f>
        <v>Con</v>
      </c>
      <c r="L509" s="19" t="str">
        <f>_xlfn.XLOOKUP(A509,Sheet2!A:A,Sheet2!B:B)</f>
        <v>Lab</v>
      </c>
    </row>
    <row r="510" spans="1:12" x14ac:dyDescent="0.2">
      <c r="A510" s="8" t="s">
        <v>508</v>
      </c>
      <c r="B510" s="7">
        <v>69.117105288324794</v>
      </c>
      <c r="C510" s="7">
        <v>17.8688810867814</v>
      </c>
      <c r="D510" s="7">
        <v>14.3368047451943</v>
      </c>
      <c r="E510" s="7">
        <v>22.739586742608001</v>
      </c>
      <c r="F510" s="7">
        <v>12.7763425988616</v>
      </c>
      <c r="G510" s="21">
        <f>D510/(B510-C510)</f>
        <v>0.27975222495148488</v>
      </c>
      <c r="J510" s="18">
        <f>(D510+F510)/(B510-C510)</f>
        <v>0.52905535297044226</v>
      </c>
      <c r="K510" s="19" t="str">
        <f>_xlfn.XLOOKUP(A510,Sheet1!A:A,Sheet1!B:B)</f>
        <v>Con</v>
      </c>
      <c r="L510" s="19" t="str">
        <f>_xlfn.XLOOKUP(A510,Sheet2!A:A,Sheet2!B:B)</f>
        <v>Con</v>
      </c>
    </row>
    <row r="511" spans="1:12" x14ac:dyDescent="0.2">
      <c r="A511" s="8" t="s">
        <v>509</v>
      </c>
      <c r="B511" s="7">
        <v>58.108161035038002</v>
      </c>
      <c r="C511" s="7">
        <v>12.829896086377101</v>
      </c>
      <c r="D511" s="7">
        <v>12.033445882307401</v>
      </c>
      <c r="E511" s="7">
        <v>20.389840342505298</v>
      </c>
      <c r="F511" s="32">
        <v>12.3254790953211</v>
      </c>
      <c r="G511" s="21">
        <f>D511/(B511-C511)</f>
        <v>0.26576649736803326</v>
      </c>
      <c r="H511" s="29">
        <f>E511/(B511-C511)</f>
        <v>0.45032291687025705</v>
      </c>
      <c r="I511" s="29">
        <f>F511/(B511-C511)</f>
        <v>0.2722162412649079</v>
      </c>
      <c r="J511" s="18">
        <f>(D511+F511)/(B511-C511)</f>
        <v>0.53798273863294122</v>
      </c>
      <c r="K511" s="19" t="str">
        <f>_xlfn.XLOOKUP(A511,Sheet1!A:A,Sheet1!B:B)</f>
        <v>Con</v>
      </c>
      <c r="L511" s="19" t="str">
        <f>_xlfn.XLOOKUP(A511,Sheet2!A:A,Sheet2!B:B)</f>
        <v>Lab</v>
      </c>
    </row>
    <row r="512" spans="1:12" x14ac:dyDescent="0.2">
      <c r="A512" s="8" t="s">
        <v>510</v>
      </c>
      <c r="B512" s="7">
        <v>34.669565559460104</v>
      </c>
      <c r="C512" s="7">
        <v>5.3081038759544104</v>
      </c>
      <c r="D512" s="7">
        <v>6.6134911685961804</v>
      </c>
      <c r="E512" s="7">
        <v>13.067017000047899</v>
      </c>
      <c r="F512" s="7">
        <v>9.1122126622440405</v>
      </c>
      <c r="G512" s="21">
        <f>D512/(B512-C512)</f>
        <v>0.22524393505625173</v>
      </c>
      <c r="J512" s="18">
        <f>(D512+F512)/(B512-C512)</f>
        <v>0.53558995122080055</v>
      </c>
      <c r="K512" s="19" t="str">
        <f>_xlfn.XLOOKUP(A512,Sheet1!A:A,Sheet1!B:B)</f>
        <v>Lab</v>
      </c>
      <c r="L512" s="19" t="str">
        <f>_xlfn.XLOOKUP(A512,Sheet2!A:A,Sheet2!B:B)</f>
        <v>Lab</v>
      </c>
    </row>
    <row r="513" spans="1:12" x14ac:dyDescent="0.2">
      <c r="A513" s="8" t="s">
        <v>511</v>
      </c>
      <c r="B513" s="7">
        <v>67.202262626126398</v>
      </c>
      <c r="C513" s="7">
        <v>18.903322709379399</v>
      </c>
      <c r="D513" s="7">
        <v>14.7743916060759</v>
      </c>
      <c r="E513" s="7">
        <v>21.012451131210199</v>
      </c>
      <c r="F513" s="7">
        <v>12.080096532102999</v>
      </c>
      <c r="G513" s="21">
        <f>D513/(B513-C513)</f>
        <v>0.30589473871564377</v>
      </c>
      <c r="J513" s="18">
        <f>(D513+F513)/(B513-C513)</f>
        <v>0.55600574638838962</v>
      </c>
      <c r="K513" s="19" t="str">
        <f>_xlfn.XLOOKUP(A513,Sheet1!A:A,Sheet1!B:B)</f>
        <v>Con</v>
      </c>
      <c r="L513" s="19" t="str">
        <f>_xlfn.XLOOKUP(A513,Sheet2!A:A,Sheet2!B:B)</f>
        <v>Con</v>
      </c>
    </row>
    <row r="514" spans="1:12" x14ac:dyDescent="0.2">
      <c r="A514" s="8" t="s">
        <v>512</v>
      </c>
      <c r="B514" s="7">
        <v>64.302022661920006</v>
      </c>
      <c r="C514" s="7">
        <v>15.7654669241116</v>
      </c>
      <c r="D514" s="7">
        <v>13.653433263470699</v>
      </c>
      <c r="E514" s="7">
        <v>20.505621440884902</v>
      </c>
      <c r="F514" s="7">
        <v>13.7302331648422</v>
      </c>
      <c r="G514" s="21">
        <f>D514/(B514-C514)</f>
        <v>0.28130206307233119</v>
      </c>
      <c r="J514" s="18">
        <f>(D514+F514)/(B514-C514)</f>
        <v>0.56418643663629209</v>
      </c>
      <c r="K514" s="19" t="str">
        <f>_xlfn.XLOOKUP(A514,Sheet1!A:A,Sheet1!B:B)</f>
        <v>Con</v>
      </c>
      <c r="L514" s="19" t="str">
        <f>_xlfn.XLOOKUP(A514,Sheet2!A:A,Sheet2!B:B)</f>
        <v>Con</v>
      </c>
    </row>
    <row r="515" spans="1:12" x14ac:dyDescent="0.2">
      <c r="A515" s="8" t="s">
        <v>513</v>
      </c>
      <c r="B515" s="7">
        <v>64.113105424507594</v>
      </c>
      <c r="C515" s="7">
        <v>16.099747860677098</v>
      </c>
      <c r="D515" s="7">
        <v>13.5238978772812</v>
      </c>
      <c r="E515" s="7">
        <v>20.3168625389963</v>
      </c>
      <c r="F515" s="7">
        <v>13.515499322757501</v>
      </c>
      <c r="G515" s="21">
        <f>D515/(B515-C515)</f>
        <v>0.28166948873138264</v>
      </c>
      <c r="J515" s="18">
        <f>(D515+F515)/(B515-C515)</f>
        <v>0.56316405625438004</v>
      </c>
      <c r="K515" s="19" t="str">
        <f>_xlfn.XLOOKUP(A515,Sheet1!A:A,Sheet1!B:B)</f>
        <v>Con</v>
      </c>
      <c r="L515" s="19" t="str">
        <f>_xlfn.XLOOKUP(A515,Sheet2!A:A,Sheet2!B:B)</f>
        <v>Con</v>
      </c>
    </row>
    <row r="516" spans="1:12" x14ac:dyDescent="0.2">
      <c r="A516" s="8" t="s">
        <v>514</v>
      </c>
      <c r="B516" s="7">
        <v>60.151760793077997</v>
      </c>
      <c r="C516" s="7">
        <v>18.658850398566699</v>
      </c>
      <c r="D516" s="7">
        <v>12.877767098551701</v>
      </c>
      <c r="E516" s="7">
        <v>17.352199796520601</v>
      </c>
      <c r="F516" s="7">
        <v>10.370051246384699</v>
      </c>
      <c r="G516" s="21">
        <f>D516/(B516-C516)</f>
        <v>0.31036066104090826</v>
      </c>
      <c r="J516" s="18">
        <f>(D516+F516)/(B516-C516)</f>
        <v>0.5602841093550196</v>
      </c>
      <c r="K516" s="19" t="str">
        <f>_xlfn.XLOOKUP(A516,Sheet1!A:A,Sheet1!B:B)</f>
        <v>Con</v>
      </c>
      <c r="L516" s="19" t="str">
        <f>_xlfn.XLOOKUP(A516,Sheet2!A:A,Sheet2!B:B)</f>
        <v>Con</v>
      </c>
    </row>
    <row r="517" spans="1:12" x14ac:dyDescent="0.2">
      <c r="A517" s="8" t="s">
        <v>515</v>
      </c>
      <c r="B517" s="7">
        <v>62.435179128008301</v>
      </c>
      <c r="C517" s="7">
        <v>13.6439369530696</v>
      </c>
      <c r="D517" s="7">
        <v>10.104461925336601</v>
      </c>
      <c r="E517" s="7">
        <v>22.490877285444299</v>
      </c>
      <c r="F517" s="32">
        <v>14.931497234513101</v>
      </c>
      <c r="G517" s="21">
        <f>D517/(B517-C517)</f>
        <v>0.20709581217685602</v>
      </c>
      <c r="H517" s="29">
        <f>E517/(B517-C517)</f>
        <v>0.46096135869638893</v>
      </c>
      <c r="I517" s="29">
        <f>F517/(B517-C517)</f>
        <v>0.30602822492153242</v>
      </c>
      <c r="J517" s="18">
        <f>(D517+F517)/(B517-C517)</f>
        <v>0.5131240370983885</v>
      </c>
      <c r="K517" s="19" t="str">
        <f>_xlfn.XLOOKUP(A517,Sheet1!A:A,Sheet1!B:B)</f>
        <v>Con</v>
      </c>
      <c r="L517" s="19" t="str">
        <f>_xlfn.XLOOKUP(A517,Sheet2!A:A,Sheet2!B:B)</f>
        <v>Lab</v>
      </c>
    </row>
    <row r="518" spans="1:12" x14ac:dyDescent="0.2">
      <c r="A518" s="8" t="s">
        <v>516</v>
      </c>
      <c r="B518" s="7">
        <v>58.829767889564501</v>
      </c>
      <c r="C518" s="7">
        <v>14.795834044524099</v>
      </c>
      <c r="D518" s="7">
        <v>11.914817581152301</v>
      </c>
      <c r="E518" s="7">
        <v>19.551891830715999</v>
      </c>
      <c r="F518" s="7">
        <v>12.1997979691852</v>
      </c>
      <c r="G518" s="21">
        <f>D518/(B518-C518)</f>
        <v>0.27058262891254903</v>
      </c>
      <c r="J518" s="18">
        <f>(D518+F518)/(B518-C518)</f>
        <v>0.54763709359238999</v>
      </c>
      <c r="K518" s="19" t="str">
        <f>_xlfn.XLOOKUP(A518,Sheet1!A:A,Sheet1!B:B)</f>
        <v>Con</v>
      </c>
      <c r="L518" s="19" t="str">
        <f>_xlfn.XLOOKUP(A518,Sheet2!A:A,Sheet2!B:B)</f>
        <v>Con</v>
      </c>
    </row>
    <row r="519" spans="1:12" x14ac:dyDescent="0.2">
      <c r="A519" s="8" t="s">
        <v>517</v>
      </c>
      <c r="B519" s="7">
        <v>55.113009904009502</v>
      </c>
      <c r="C519" s="7">
        <v>13.981026733284599</v>
      </c>
      <c r="D519" s="7">
        <v>11.673649515184801</v>
      </c>
      <c r="E519" s="7">
        <v>17.0377134501204</v>
      </c>
      <c r="F519" s="32">
        <v>11.8856883568355</v>
      </c>
      <c r="G519" s="21">
        <f>D519/(B519-C519)</f>
        <v>0.28380954710429213</v>
      </c>
      <c r="H519" s="29">
        <f>E519/(B519-C519)</f>
        <v>0.41422056844190164</v>
      </c>
      <c r="I519" s="29">
        <f>F519/(B519-C519)</f>
        <v>0.28896463142810408</v>
      </c>
      <c r="J519" s="18">
        <f>(D519+F519)/(B519-C519)</f>
        <v>0.57277417853239621</v>
      </c>
      <c r="K519" s="19" t="str">
        <f>_xlfn.XLOOKUP(A519,Sheet1!A:A,Sheet1!B:B)</f>
        <v>Con</v>
      </c>
      <c r="L519" s="19" t="str">
        <f>_xlfn.XLOOKUP(A519,Sheet2!A:A,Sheet2!B:B)</f>
        <v>Lab</v>
      </c>
    </row>
    <row r="520" spans="1:12" x14ac:dyDescent="0.2">
      <c r="A520" s="8" t="s">
        <v>518</v>
      </c>
      <c r="B520" s="7">
        <v>44.6642781548843</v>
      </c>
      <c r="C520" s="7">
        <v>9.9465311451760705</v>
      </c>
      <c r="D520" s="7">
        <v>11.5071880162275</v>
      </c>
      <c r="E520" s="7">
        <v>12.3119512096106</v>
      </c>
      <c r="F520" s="7">
        <v>10.416944923029501</v>
      </c>
      <c r="G520" s="21">
        <f>D520/(B520-C520)</f>
        <v>0.33144973413769357</v>
      </c>
      <c r="J520" s="18">
        <f>(D520+F520)/(B520-C520)</f>
        <v>0.63149641977419457</v>
      </c>
      <c r="K520" s="19" t="str">
        <f>_xlfn.XLOOKUP(A520,Sheet1!A:A,Sheet1!B:B)</f>
        <v>Lab</v>
      </c>
      <c r="L520" s="19" t="str">
        <f>_xlfn.XLOOKUP(A520,Sheet2!A:A,Sheet2!B:B)</f>
        <v>Lab</v>
      </c>
    </row>
    <row r="521" spans="1:12" x14ac:dyDescent="0.2">
      <c r="A521" s="8" t="s">
        <v>519</v>
      </c>
      <c r="B521" s="7">
        <v>55.249344330001001</v>
      </c>
      <c r="C521" s="7">
        <v>14.4659586629702</v>
      </c>
      <c r="D521" s="7">
        <v>10.839804759869599</v>
      </c>
      <c r="E521" s="7">
        <v>17.494629137716402</v>
      </c>
      <c r="F521" s="32">
        <v>12.079681875067701</v>
      </c>
      <c r="G521" s="21">
        <f>D521/(B521-C521)</f>
        <v>0.26578972252008187</v>
      </c>
      <c r="H521" s="29">
        <f>E521/(B521-C521)</f>
        <v>0.42896461025939348</v>
      </c>
      <c r="I521" s="29">
        <f>F521/(B521-C521)</f>
        <v>0.29619124742830977</v>
      </c>
      <c r="J521" s="18">
        <f>(D521+F521)/(B521-C521)</f>
        <v>0.56198096994839164</v>
      </c>
      <c r="K521" s="19" t="str">
        <f>_xlfn.XLOOKUP(A521,Sheet1!A:A,Sheet1!B:B)</f>
        <v>Con</v>
      </c>
      <c r="L521" s="19" t="str">
        <f>_xlfn.XLOOKUP(A521,Sheet2!A:A,Sheet2!B:B)</f>
        <v>Lab</v>
      </c>
    </row>
    <row r="522" spans="1:12" x14ac:dyDescent="0.2">
      <c r="A522" s="8" t="s">
        <v>520</v>
      </c>
      <c r="B522" s="7">
        <v>60.827214987459001</v>
      </c>
      <c r="C522" s="7">
        <v>15.9686550305426</v>
      </c>
      <c r="D522" s="7">
        <v>11.7584228357321</v>
      </c>
      <c r="E522" s="7">
        <v>19.865829087223901</v>
      </c>
      <c r="F522" s="32">
        <v>12.6949576992122</v>
      </c>
      <c r="G522" s="21">
        <f>D522/(B522-C522)</f>
        <v>0.26212216457740206</v>
      </c>
      <c r="H522" s="29">
        <f>E522/(B522-C522)</f>
        <v>0.44285481090573747</v>
      </c>
      <c r="I522" s="29">
        <f>F522/(B522-C522)</f>
        <v>0.28299967077420329</v>
      </c>
      <c r="J522" s="18">
        <f>(D522+F522)/(B522-C522)</f>
        <v>0.54512183535160541</v>
      </c>
      <c r="K522" s="19" t="str">
        <f>_xlfn.XLOOKUP(A522,Sheet1!A:A,Sheet1!B:B)</f>
        <v>Con</v>
      </c>
      <c r="L522" s="19" t="str">
        <f>_xlfn.XLOOKUP(A522,Sheet2!A:A,Sheet2!B:B)</f>
        <v>Lab</v>
      </c>
    </row>
    <row r="523" spans="1:12" x14ac:dyDescent="0.2">
      <c r="A523" s="8" t="s">
        <v>521</v>
      </c>
      <c r="B523" s="7">
        <v>39.2881288993513</v>
      </c>
      <c r="C523" s="7">
        <v>11.2797590441225</v>
      </c>
      <c r="D523" s="7">
        <v>13.0312500664326</v>
      </c>
      <c r="E523" s="7">
        <v>6.6771833766772</v>
      </c>
      <c r="F523" s="7">
        <v>7.8341550471184496</v>
      </c>
      <c r="G523" s="21">
        <f>D523/(B523-C523)</f>
        <v>0.46526271017518123</v>
      </c>
      <c r="J523" s="18">
        <f>(D523+F523)/(B523-C523)</f>
        <v>0.74497035069878403</v>
      </c>
      <c r="K523" s="19" t="str">
        <f>_xlfn.XLOOKUP(A523,Sheet1!A:A,Sheet1!B:B)</f>
        <v>Lab</v>
      </c>
      <c r="L523" s="19" t="str">
        <f>_xlfn.XLOOKUP(A523,Sheet2!A:A,Sheet2!B:B)</f>
        <v>Lab</v>
      </c>
    </row>
    <row r="524" spans="1:12" x14ac:dyDescent="0.2">
      <c r="A524" s="8" t="s">
        <v>522</v>
      </c>
      <c r="B524" s="7">
        <v>50.080420642058797</v>
      </c>
      <c r="C524" s="7">
        <v>10.8530982240318</v>
      </c>
      <c r="D524" s="7">
        <v>11.4259188491479</v>
      </c>
      <c r="E524" s="7">
        <v>16.216678433155</v>
      </c>
      <c r="F524" s="32">
        <v>11.2271698862468</v>
      </c>
      <c r="G524" s="21">
        <f>D524/(B524-C524)</f>
        <v>0.29127450319925724</v>
      </c>
      <c r="H524" s="29">
        <f>E524/(B524-C524)</f>
        <v>0.41340263452961529</v>
      </c>
      <c r="I524" s="29">
        <f>F524/(B524-C524)</f>
        <v>0.28620790801381157</v>
      </c>
      <c r="J524" s="18">
        <f>(D524+F524)/(B524-C524)</f>
        <v>0.57748241121306876</v>
      </c>
      <c r="K524" s="19" t="str">
        <f>_xlfn.XLOOKUP(A524,Sheet1!A:A,Sheet1!B:B)</f>
        <v>Con</v>
      </c>
      <c r="L524" s="19" t="str">
        <f>_xlfn.XLOOKUP(A524,Sheet2!A:A,Sheet2!B:B)</f>
        <v>Lab</v>
      </c>
    </row>
    <row r="525" spans="1:12" x14ac:dyDescent="0.2">
      <c r="A525" s="8" t="s">
        <v>523</v>
      </c>
      <c r="B525" s="7">
        <v>57.8597156918538</v>
      </c>
      <c r="C525" s="7">
        <v>16.204435707431699</v>
      </c>
      <c r="D525" s="7">
        <v>11.2477861281009</v>
      </c>
      <c r="E525" s="7">
        <v>19.3147761790486</v>
      </c>
      <c r="F525" s="7">
        <v>10.750410554911401</v>
      </c>
      <c r="G525" s="21">
        <f>D525/(B525-C525)</f>
        <v>0.27002065842090739</v>
      </c>
      <c r="J525" s="18">
        <f>(D525+F525)/(B525-C525)</f>
        <v>0.52810104004195879</v>
      </c>
      <c r="K525" s="19" t="str">
        <f>_xlfn.XLOOKUP(A525,Sheet1!A:A,Sheet1!B:B)</f>
        <v>Con</v>
      </c>
      <c r="L525" s="19" t="str">
        <f>_xlfn.XLOOKUP(A525,Sheet2!A:A,Sheet2!B:B)</f>
        <v>Con</v>
      </c>
    </row>
    <row r="526" spans="1:12" x14ac:dyDescent="0.2">
      <c r="A526" s="8" t="s">
        <v>524</v>
      </c>
      <c r="B526" s="7">
        <v>48.221404299340499</v>
      </c>
      <c r="C526" s="7">
        <v>10.681414457495601</v>
      </c>
      <c r="D526" s="7">
        <v>7.7030076091322002</v>
      </c>
      <c r="E526" s="7">
        <v>18.4857590218658</v>
      </c>
      <c r="F526" s="32">
        <v>10.7905043117744</v>
      </c>
      <c r="G526" s="21">
        <f>D526/(B526-C526)</f>
        <v>0.20519471746222606</v>
      </c>
      <c r="H526" s="29">
        <f>E526/(B526-C526)</f>
        <v>0.49242845029382987</v>
      </c>
      <c r="I526" s="29">
        <f>F526/(B526-C526)</f>
        <v>0.28744025656998157</v>
      </c>
      <c r="J526" s="18">
        <f>(D526+F526)/(B526-C526)</f>
        <v>0.49263497403220757</v>
      </c>
      <c r="K526" s="19" t="str">
        <f>_xlfn.XLOOKUP(A526,Sheet1!A:A,Sheet1!B:B)</f>
        <v>Con</v>
      </c>
      <c r="L526" s="19" t="str">
        <f>_xlfn.XLOOKUP(A526,Sheet2!A:A,Sheet2!B:B)</f>
        <v>Lab</v>
      </c>
    </row>
    <row r="527" spans="1:12" x14ac:dyDescent="0.2">
      <c r="A527" s="8" t="s">
        <v>525</v>
      </c>
      <c r="B527" s="7">
        <v>52.332742433929702</v>
      </c>
      <c r="C527" s="7">
        <v>11.416712912148499</v>
      </c>
      <c r="D527" s="7">
        <v>20.057593562578401</v>
      </c>
      <c r="E527" s="7">
        <v>10.8616657598652</v>
      </c>
      <c r="F527" s="7">
        <v>9.6068522386408297</v>
      </c>
      <c r="G527" s="21">
        <f>D527/(B527-C527)</f>
        <v>0.4902135861423445</v>
      </c>
      <c r="J527" s="18">
        <f>(D527+F527)/(B527-C527)</f>
        <v>0.72500792838238826</v>
      </c>
      <c r="K527" s="19" t="str">
        <f>_xlfn.XLOOKUP(A527,Sheet1!A:A,Sheet1!B:B)</f>
        <v>LD</v>
      </c>
      <c r="L527" s="19" t="str">
        <f>_xlfn.XLOOKUP(A527,Sheet2!A:A,Sheet2!B:B)</f>
        <v>LD</v>
      </c>
    </row>
    <row r="528" spans="1:12" x14ac:dyDescent="0.2">
      <c r="A528" s="8" t="s">
        <v>526</v>
      </c>
      <c r="B528" s="7">
        <v>61.984288064910999</v>
      </c>
      <c r="C528" s="7">
        <v>15.679037609651401</v>
      </c>
      <c r="D528" s="7">
        <v>12.344413090475699</v>
      </c>
      <c r="E528" s="7">
        <v>21.481194622887099</v>
      </c>
      <c r="F528" s="32">
        <v>12.0451936297977</v>
      </c>
      <c r="G528" s="21">
        <f>D528/(B528-C528)</f>
        <v>0.26658776205957341</v>
      </c>
      <c r="H528" s="29">
        <f>E528/(B528-C528)</f>
        <v>0.46390408024339169</v>
      </c>
      <c r="I528" s="29">
        <f>F528/(B528-C528)</f>
        <v>0.26012587150210614</v>
      </c>
      <c r="J528" s="18">
        <f>(D528+F528)/(B528-C528)</f>
        <v>0.52671363356167955</v>
      </c>
      <c r="K528" s="19" t="str">
        <f>_xlfn.XLOOKUP(A528,Sheet1!A:A,Sheet1!B:B)</f>
        <v>Con</v>
      </c>
      <c r="L528" s="19" t="str">
        <f>_xlfn.XLOOKUP(A528,Sheet2!A:A,Sheet2!B:B)</f>
        <v>Lab</v>
      </c>
    </row>
    <row r="529" spans="1:12" x14ac:dyDescent="0.2">
      <c r="A529" s="8" t="s">
        <v>527</v>
      </c>
      <c r="B529" s="7">
        <v>37.7334735322409</v>
      </c>
      <c r="C529" s="7">
        <v>5.8878005886902596</v>
      </c>
      <c r="D529" s="7">
        <v>8.8480788260096901</v>
      </c>
      <c r="E529" s="7">
        <v>13.4489700156245</v>
      </c>
      <c r="F529" s="7">
        <v>9.2878615339155992</v>
      </c>
      <c r="G529" s="21">
        <f>D529/(B529-C529)</f>
        <v>0.27784241964971873</v>
      </c>
      <c r="J529" s="18">
        <f>(D529+F529)/(B529-C529)</f>
        <v>0.56949464977778608</v>
      </c>
      <c r="K529" s="19" t="str">
        <f>_xlfn.XLOOKUP(A529,Sheet1!A:A,Sheet1!B:B)</f>
        <v>Lab</v>
      </c>
      <c r="L529" s="19" t="str">
        <f>_xlfn.XLOOKUP(A529,Sheet2!A:A,Sheet2!B:B)</f>
        <v>Lab</v>
      </c>
    </row>
    <row r="530" spans="1:12" x14ac:dyDescent="0.2">
      <c r="A530" s="8" t="s">
        <v>528</v>
      </c>
      <c r="B530" s="7">
        <v>33.373807327773903</v>
      </c>
      <c r="C530" s="7">
        <v>4.96516253072339</v>
      </c>
      <c r="D530" s="7">
        <v>8.2253962319748002</v>
      </c>
      <c r="E530" s="7">
        <v>10.7836938814973</v>
      </c>
      <c r="F530" s="7">
        <v>8.9804181968107493</v>
      </c>
      <c r="G530" s="21">
        <f>D530/(B530-C530)</f>
        <v>0.28953849403012671</v>
      </c>
      <c r="J530" s="18">
        <f>(D530+F530)/(B530-C530)</f>
        <v>0.60565417856792381</v>
      </c>
      <c r="K530" s="19" t="str">
        <f>_xlfn.XLOOKUP(A530,Sheet1!A:A,Sheet1!B:B)</f>
        <v>Lab</v>
      </c>
      <c r="L530" s="19" t="str">
        <f>_xlfn.XLOOKUP(A530,Sheet2!A:A,Sheet2!B:B)</f>
        <v>Lab</v>
      </c>
    </row>
    <row r="531" spans="1:12" x14ac:dyDescent="0.2">
      <c r="A531" s="8" t="s">
        <v>529</v>
      </c>
      <c r="B531" s="7">
        <v>58.8065367497422</v>
      </c>
      <c r="C531" s="7">
        <v>15.130859836480999</v>
      </c>
      <c r="D531" s="7">
        <v>18.5762185626084</v>
      </c>
      <c r="E531" s="7">
        <v>14.549247335164599</v>
      </c>
      <c r="F531" s="32">
        <v>10.145834057674399</v>
      </c>
      <c r="G531" s="21">
        <f>D531/(B531-C531)</f>
        <v>0.42532182384946898</v>
      </c>
      <c r="H531" s="29">
        <f>E531/(B531-C531)</f>
        <v>0.33312013375451605</v>
      </c>
      <c r="I531" s="29">
        <f>F531/(B531-C531)</f>
        <v>0.23229941181733191</v>
      </c>
      <c r="J531" s="18">
        <f>(D531+F531)/(B531-C531)</f>
        <v>0.65762123566680086</v>
      </c>
      <c r="K531" s="19" t="str">
        <f>_xlfn.XLOOKUP(A531,Sheet1!A:A,Sheet1!B:B)</f>
        <v>Con</v>
      </c>
      <c r="L531" s="19" t="str">
        <f>_xlfn.XLOOKUP(A531,Sheet2!A:A,Sheet2!B:B)</f>
        <v>LD</v>
      </c>
    </row>
    <row r="532" spans="1:12" x14ac:dyDescent="0.2">
      <c r="A532" s="8" t="s">
        <v>530</v>
      </c>
      <c r="B532" s="7">
        <v>56.736641003297699</v>
      </c>
      <c r="C532" s="7">
        <v>13.1031190697919</v>
      </c>
      <c r="D532" s="7">
        <v>15.1326280747792</v>
      </c>
      <c r="E532" s="7">
        <v>15.247605492776501</v>
      </c>
      <c r="F532" s="32">
        <v>12.431105680890701</v>
      </c>
      <c r="G532" s="21">
        <f>D532/(B532-C532)</f>
        <v>0.34681197859389362</v>
      </c>
      <c r="H532" s="29">
        <f>E532/(B532-C532)</f>
        <v>0.34944704935835119</v>
      </c>
      <c r="I532" s="29">
        <f>F532/(B532-C532)</f>
        <v>0.28489805842019283</v>
      </c>
      <c r="J532" s="18">
        <f>(D532+F532)/(B532-C532)</f>
        <v>0.63171003701408646</v>
      </c>
      <c r="K532" s="19" t="str">
        <f>_xlfn.XLOOKUP(A532,Sheet1!A:A,Sheet1!B:B)</f>
        <v>Con</v>
      </c>
      <c r="L532" s="19" t="str">
        <f>_xlfn.XLOOKUP(A532,Sheet2!A:A,Sheet2!B:B)</f>
        <v>LD</v>
      </c>
    </row>
    <row r="533" spans="1:12" x14ac:dyDescent="0.2">
      <c r="A533" s="8" t="s">
        <v>531</v>
      </c>
      <c r="B533" s="7">
        <v>62.549409718275399</v>
      </c>
      <c r="C533" s="7">
        <v>15.232142989623799</v>
      </c>
      <c r="D533" s="7">
        <v>12.743133694261299</v>
      </c>
      <c r="E533" s="7">
        <v>20.418334872609599</v>
      </c>
      <c r="F533" s="32">
        <v>13.5102299119675</v>
      </c>
      <c r="G533" s="21">
        <f>D533/(B533-C533)</f>
        <v>0.26931254857426207</v>
      </c>
      <c r="H533" s="29">
        <f>E533/(B533-C533)</f>
        <v>0.43151974499503087</v>
      </c>
      <c r="I533" s="29">
        <f>F533/(B533-C533)</f>
        <v>0.28552430953892716</v>
      </c>
      <c r="J533" s="18">
        <f>(D533+F533)/(B533-C533)</f>
        <v>0.55483685811318928</v>
      </c>
      <c r="K533" s="19" t="str">
        <f>_xlfn.XLOOKUP(A533,Sheet1!A:A,Sheet1!B:B)</f>
        <v>Con</v>
      </c>
      <c r="L533" s="19" t="str">
        <f>_xlfn.XLOOKUP(A533,Sheet2!A:A,Sheet2!B:B)</f>
        <v>Lab</v>
      </c>
    </row>
    <row r="534" spans="1:12" x14ac:dyDescent="0.2">
      <c r="A534" s="8" t="s">
        <v>532</v>
      </c>
      <c r="B534" s="7">
        <v>65.388448760941898</v>
      </c>
      <c r="C534" s="7">
        <v>16.045051114637602</v>
      </c>
      <c r="D534" s="7">
        <v>10.15714851173</v>
      </c>
      <c r="E534" s="7">
        <v>25.332242727900798</v>
      </c>
      <c r="F534" s="7">
        <v>13.4108602701283</v>
      </c>
      <c r="G534" s="21">
        <f>D534/(B534-C534)</f>
        <v>0.20584615158722752</v>
      </c>
      <c r="J534" s="18">
        <f>(D534+F534)/(B534-C534)</f>
        <v>0.47763246768685957</v>
      </c>
      <c r="K534" s="19" t="str">
        <f>_xlfn.XLOOKUP(A534,Sheet1!A:A,Sheet1!B:B)</f>
        <v>Con</v>
      </c>
      <c r="L534" s="19" t="str">
        <f>_xlfn.XLOOKUP(A534,Sheet2!A:A,Sheet2!B:B)</f>
        <v>Con</v>
      </c>
    </row>
    <row r="535" spans="1:12" x14ac:dyDescent="0.2">
      <c r="A535" s="8" t="s">
        <v>533</v>
      </c>
      <c r="B535" s="7">
        <v>40.456370801709298</v>
      </c>
      <c r="C535" s="7">
        <v>8.4306041409833803</v>
      </c>
      <c r="D535" s="7">
        <v>7.9711509094700403</v>
      </c>
      <c r="E535" s="7">
        <v>14.1105914050677</v>
      </c>
      <c r="F535" s="7">
        <v>9.6575385337380695</v>
      </c>
      <c r="G535" s="21">
        <f>D535/(B535-C535)</f>
        <v>0.24889805118218394</v>
      </c>
      <c r="J535" s="18">
        <f>(D535+F535)/(B535-C535)</f>
        <v>0.55045331560560751</v>
      </c>
      <c r="K535" s="19" t="str">
        <f>_xlfn.XLOOKUP(A535,Sheet1!A:A,Sheet1!B:B)</f>
        <v>Lab</v>
      </c>
      <c r="L535" s="19" t="str">
        <f>_xlfn.XLOOKUP(A535,Sheet2!A:A,Sheet2!B:B)</f>
        <v>Lab</v>
      </c>
    </row>
    <row r="536" spans="1:12" x14ac:dyDescent="0.2">
      <c r="A536" s="8" t="s">
        <v>534</v>
      </c>
      <c r="B536" s="7">
        <v>56.063966738249903</v>
      </c>
      <c r="C536" s="7">
        <v>13.790631308839499</v>
      </c>
      <c r="D536" s="7">
        <v>11.755664682789201</v>
      </c>
      <c r="E536" s="7">
        <v>17.8358850290162</v>
      </c>
      <c r="F536" s="32">
        <v>12.226420823525601</v>
      </c>
      <c r="G536" s="21">
        <f>D536/(B536-C536)</f>
        <v>0.27808699179697449</v>
      </c>
      <c r="H536" s="29">
        <f>E536/(B536-C536)</f>
        <v>0.42191809205117559</v>
      </c>
      <c r="I536" s="29">
        <f>F536/(B536-C536)</f>
        <v>0.28922299835890014</v>
      </c>
      <c r="J536" s="18">
        <f>(D536+F536)/(B536-C536)</f>
        <v>0.56730999015587469</v>
      </c>
      <c r="K536" s="19" t="str">
        <f>_xlfn.XLOOKUP(A536,Sheet1!A:A,Sheet1!B:B)</f>
        <v>Con</v>
      </c>
      <c r="L536" s="19" t="str">
        <f>_xlfn.XLOOKUP(A536,Sheet2!A:A,Sheet2!B:B)</f>
        <v>Lab</v>
      </c>
    </row>
    <row r="537" spans="1:12" x14ac:dyDescent="0.2">
      <c r="A537" s="8" t="s">
        <v>535</v>
      </c>
      <c r="B537" s="7">
        <v>42.4173906734746</v>
      </c>
      <c r="C537" s="7">
        <v>9.9118198584319597</v>
      </c>
      <c r="D537" s="7">
        <v>5.3522457862278197</v>
      </c>
      <c r="E537" s="7">
        <v>10.276081077995499</v>
      </c>
      <c r="F537" s="7">
        <v>12.2636275103951</v>
      </c>
      <c r="G537" s="21">
        <f>D537/(B537-C537)</f>
        <v>0.16465626205065609</v>
      </c>
      <c r="J537" s="18">
        <f>(D537+F537)/(B537-C537)</f>
        <v>0.54193397792820186</v>
      </c>
      <c r="K537" s="19" t="str">
        <f>_xlfn.XLOOKUP(A537,Sheet1!A:A,Sheet1!B:B)</f>
        <v>SNP</v>
      </c>
      <c r="L537" s="19" t="str">
        <f>_xlfn.XLOOKUP(A537,Sheet2!A:A,Sheet2!B:B)</f>
        <v>Lab</v>
      </c>
    </row>
    <row r="538" spans="1:12" x14ac:dyDescent="0.2">
      <c r="A538" s="8" t="s">
        <v>536</v>
      </c>
      <c r="B538" s="7">
        <v>35.046357748946399</v>
      </c>
      <c r="C538" s="7">
        <v>6.4075552430322196</v>
      </c>
      <c r="D538" s="7">
        <v>9.7409853058504901</v>
      </c>
      <c r="E538" s="7">
        <v>9.9424374829381605</v>
      </c>
      <c r="F538" s="7">
        <v>8.7427453474683503</v>
      </c>
      <c r="G538" s="21">
        <f>D538/(B538-C538)</f>
        <v>0.34013242361788298</v>
      </c>
      <c r="J538" s="18">
        <f>(D538+F538)/(B538-C538)</f>
        <v>0.64540864267986686</v>
      </c>
      <c r="K538" s="19" t="str">
        <f>_xlfn.XLOOKUP(A538,Sheet1!A:A,Sheet1!B:B)</f>
        <v>Lab</v>
      </c>
      <c r="L538" s="19" t="str">
        <f>_xlfn.XLOOKUP(A538,Sheet2!A:A,Sheet2!B:B)</f>
        <v>Lab</v>
      </c>
    </row>
    <row r="539" spans="1:12" x14ac:dyDescent="0.2">
      <c r="A539" s="8" t="s">
        <v>537</v>
      </c>
      <c r="B539" s="7">
        <v>44.595310016061603</v>
      </c>
      <c r="C539" s="7">
        <v>8.8903792074634307</v>
      </c>
      <c r="D539" s="7">
        <v>7.89919616091841</v>
      </c>
      <c r="E539" s="7">
        <v>15.836098315324501</v>
      </c>
      <c r="F539" s="7">
        <v>11.4165818656461</v>
      </c>
      <c r="G539" s="21">
        <f>D539/(B539-C539)</f>
        <v>0.22123544233325304</v>
      </c>
      <c r="J539" s="18">
        <f>(D539+F539)/(B539-C539)</f>
        <v>0.5409834885301904</v>
      </c>
      <c r="K539" s="19" t="str">
        <f>_xlfn.XLOOKUP(A539,Sheet1!A:A,Sheet1!B:B)</f>
        <v>Lab</v>
      </c>
      <c r="L539" s="19" t="str">
        <f>_xlfn.XLOOKUP(A539,Sheet2!A:A,Sheet2!B:B)</f>
        <v>Lab</v>
      </c>
    </row>
    <row r="540" spans="1:12" x14ac:dyDescent="0.2">
      <c r="A540" s="8" t="s">
        <v>538</v>
      </c>
      <c r="B540" s="7">
        <v>65.471022628936396</v>
      </c>
      <c r="C540" s="7">
        <v>17.832880443414499</v>
      </c>
      <c r="D540" s="7">
        <v>12.134652377316</v>
      </c>
      <c r="E540" s="7">
        <v>20.366400812893801</v>
      </c>
      <c r="F540" s="7">
        <v>13.4975505963167</v>
      </c>
      <c r="G540" s="21">
        <f>D540/(B540-C540)</f>
        <v>0.25472555856731</v>
      </c>
      <c r="J540" s="18">
        <f>(D540+F540)/(B540-C540)</f>
        <v>0.53806050777149728</v>
      </c>
      <c r="K540" s="19" t="str">
        <f>_xlfn.XLOOKUP(A540,Sheet1!A:A,Sheet1!B:B)</f>
        <v>Con</v>
      </c>
      <c r="L540" s="19" t="str">
        <f>_xlfn.XLOOKUP(A540,Sheet2!A:A,Sheet2!B:B)</f>
        <v>Con</v>
      </c>
    </row>
    <row r="541" spans="1:12" x14ac:dyDescent="0.2">
      <c r="A541" s="8" t="s">
        <v>539</v>
      </c>
      <c r="B541" s="7">
        <v>45.208802753245102</v>
      </c>
      <c r="C541" s="7">
        <v>9.5232719848475504</v>
      </c>
      <c r="D541" s="7">
        <v>7.5317482498380599</v>
      </c>
      <c r="E541" s="7">
        <v>16.917340046705899</v>
      </c>
      <c r="F541" s="32">
        <v>10.9891029102965</v>
      </c>
      <c r="G541" s="21">
        <f>D541/(B541-C541)</f>
        <v>0.21105888262443995</v>
      </c>
      <c r="H541" s="29">
        <f>E541/(B541-C541)</f>
        <v>0.47406721106380689</v>
      </c>
      <c r="I541" s="29">
        <f>F541/(B541-C541)</f>
        <v>0.30794281810229501</v>
      </c>
      <c r="J541" s="18">
        <f>(D541+F541)/(B541-C541)</f>
        <v>0.51900170072673502</v>
      </c>
      <c r="K541" s="19" t="str">
        <f>_xlfn.XLOOKUP(A541,Sheet1!A:A,Sheet1!B:B)</f>
        <v>Con</v>
      </c>
      <c r="L541" s="19" t="str">
        <f>_xlfn.XLOOKUP(A541,Sheet2!A:A,Sheet2!B:B)</f>
        <v>Lab</v>
      </c>
    </row>
    <row r="542" spans="1:12" x14ac:dyDescent="0.2">
      <c r="A542" s="8" t="s">
        <v>540</v>
      </c>
      <c r="B542" s="7">
        <v>51.566363173827497</v>
      </c>
      <c r="C542" s="7">
        <v>11.4755707504117</v>
      </c>
      <c r="D542" s="7">
        <v>7.2609847320428997</v>
      </c>
      <c r="E542" s="7">
        <v>20.967014739589501</v>
      </c>
      <c r="F542" s="32">
        <v>11.6517145578437</v>
      </c>
      <c r="G542" s="21">
        <f>D542/(B542-C542)</f>
        <v>0.18111352490508473</v>
      </c>
      <c r="H542" s="29">
        <f>E542/(B542-C542)</f>
        <v>0.52298828414634457</v>
      </c>
      <c r="I542" s="29">
        <f>F542/(B542-C542)</f>
        <v>0.29063318167386215</v>
      </c>
      <c r="J542" s="18">
        <f>(D542+F542)/(B542-C542)</f>
        <v>0.47174670657894691</v>
      </c>
      <c r="K542" s="19" t="str">
        <f>_xlfn.XLOOKUP(A542,Sheet1!A:A,Sheet1!B:B)</f>
        <v>Con</v>
      </c>
      <c r="L542" s="19" t="str">
        <f>_xlfn.XLOOKUP(A542,Sheet2!A:A,Sheet2!B:B)</f>
        <v>Lab</v>
      </c>
    </row>
    <row r="543" spans="1:12" x14ac:dyDescent="0.2">
      <c r="A543" s="8" t="s">
        <v>541</v>
      </c>
      <c r="B543" s="7">
        <v>60.946633880803503</v>
      </c>
      <c r="C543" s="7">
        <v>15.2611060626624</v>
      </c>
      <c r="D543" s="7">
        <v>9.4160889755674102</v>
      </c>
      <c r="E543" s="7">
        <v>22.563193041537101</v>
      </c>
      <c r="F543" s="32">
        <v>13.3424551936982</v>
      </c>
      <c r="G543" s="21">
        <f>D543/(B543-C543)</f>
        <v>0.2061066036721679</v>
      </c>
      <c r="H543" s="29">
        <f>E543/(B543-C543)</f>
        <v>0.49388053764758222</v>
      </c>
      <c r="I543" s="29">
        <f>F543/(B543-C543)</f>
        <v>0.29204992983358052</v>
      </c>
      <c r="J543" s="18">
        <f>(D543+F543)/(B543-C543)</f>
        <v>0.49815653350574846</v>
      </c>
      <c r="K543" s="19" t="str">
        <f>_xlfn.XLOOKUP(A543,Sheet1!A:A,Sheet1!B:B)</f>
        <v>Con</v>
      </c>
      <c r="L543" s="19" t="str">
        <f>_xlfn.XLOOKUP(A543,Sheet2!A:A,Sheet2!B:B)</f>
        <v>Lab</v>
      </c>
    </row>
    <row r="544" spans="1:12" x14ac:dyDescent="0.2">
      <c r="A544" s="8" t="s">
        <v>542</v>
      </c>
      <c r="B544" s="7">
        <v>66.502550232845394</v>
      </c>
      <c r="C544" s="7">
        <v>19.981133431922</v>
      </c>
      <c r="D544" s="7">
        <v>11.713461352693299</v>
      </c>
      <c r="E544" s="7">
        <v>18.191764473828801</v>
      </c>
      <c r="F544" s="7">
        <v>15.668117476593901</v>
      </c>
      <c r="G544" s="21">
        <f>D544/(B544-C544)</f>
        <v>0.25178642780416788</v>
      </c>
      <c r="J544" s="18">
        <f>(D544+F544)/(B544-C544)</f>
        <v>0.58858007154983527</v>
      </c>
      <c r="K544" s="19" t="str">
        <f>_xlfn.XLOOKUP(A544,Sheet1!A:A,Sheet1!B:B)</f>
        <v>Con</v>
      </c>
      <c r="L544" s="19" t="str">
        <f>_xlfn.XLOOKUP(A544,Sheet2!A:A,Sheet2!B:B)</f>
        <v>Con</v>
      </c>
    </row>
    <row r="545" spans="1:12" x14ac:dyDescent="0.2">
      <c r="A545" s="8" t="s">
        <v>543</v>
      </c>
      <c r="B545" s="7">
        <v>57.858300613268199</v>
      </c>
      <c r="C545" s="7">
        <v>15.600482492742699</v>
      </c>
      <c r="D545" s="7">
        <v>9.2050704805654409</v>
      </c>
      <c r="E545" s="7">
        <v>20.550910705546301</v>
      </c>
      <c r="F545" s="32">
        <v>12.220162714394901</v>
      </c>
      <c r="G545" s="21">
        <f>D545/(B545-C545)</f>
        <v>0.21783118225155942</v>
      </c>
      <c r="H545" s="29">
        <f>E545/(B545-C545)</f>
        <v>0.48632209658653192</v>
      </c>
      <c r="I545" s="29">
        <f>F545/(B545-C545)</f>
        <v>0.28918110915100265</v>
      </c>
      <c r="J545" s="18">
        <f>(D545+F545)/(B545-C545)</f>
        <v>0.5070122914025621</v>
      </c>
      <c r="K545" s="19" t="str">
        <f>_xlfn.XLOOKUP(A545,Sheet1!A:A,Sheet1!B:B)</f>
        <v>Con</v>
      </c>
      <c r="L545" s="19" t="str">
        <f>_xlfn.XLOOKUP(A545,Sheet2!A:A,Sheet2!B:B)</f>
        <v>Lab</v>
      </c>
    </row>
    <row r="546" spans="1:12" x14ac:dyDescent="0.2">
      <c r="A546" s="8" t="s">
        <v>544</v>
      </c>
      <c r="B546" s="7">
        <v>29.344213036908901</v>
      </c>
      <c r="C546" s="7">
        <v>6.0616593573091002</v>
      </c>
      <c r="D546" s="7">
        <v>10.891158221918801</v>
      </c>
      <c r="E546" s="7">
        <v>4.1881050255871699</v>
      </c>
      <c r="F546" s="7">
        <v>7.3417478804034202</v>
      </c>
      <c r="G546" s="21">
        <f>D546/(B546-C546)</f>
        <v>0.46778194401680456</v>
      </c>
      <c r="J546" s="18">
        <f>(D546+F546)/(B546-C546)</f>
        <v>0.78311453087287042</v>
      </c>
      <c r="K546" s="19" t="str">
        <f>_xlfn.XLOOKUP(A546,Sheet1!A:A,Sheet1!B:B)</f>
        <v>Lab</v>
      </c>
      <c r="L546" s="19" t="str">
        <f>_xlfn.XLOOKUP(A546,Sheet2!A:A,Sheet2!B:B)</f>
        <v>Lab</v>
      </c>
    </row>
    <row r="547" spans="1:12" x14ac:dyDescent="0.2">
      <c r="A547" s="8" t="s">
        <v>545</v>
      </c>
      <c r="B547" s="7">
        <v>64.718385421404406</v>
      </c>
      <c r="C547" s="7">
        <v>16.817685891800998</v>
      </c>
      <c r="D547" s="7">
        <v>16.412027350576899</v>
      </c>
      <c r="E547" s="7">
        <v>18.829361700964999</v>
      </c>
      <c r="F547" s="32">
        <v>12.2359277945913</v>
      </c>
      <c r="G547" s="21">
        <f>D547/(B547-C547)</f>
        <v>0.34262604746375364</v>
      </c>
      <c r="H547" s="29">
        <f>E547/(B547-C547)</f>
        <v>0.39309158083021623</v>
      </c>
      <c r="I547" s="29">
        <f>F547/(B547-C547)</f>
        <v>0.25544361386683506</v>
      </c>
      <c r="J547" s="18">
        <f>(D547+F547)/(B547-C547)</f>
        <v>0.5980696613305887</v>
      </c>
      <c r="K547" s="19" t="str">
        <f>_xlfn.XLOOKUP(A547,Sheet1!A:A,Sheet1!B:B)</f>
        <v>Con</v>
      </c>
      <c r="L547" s="19" t="str">
        <f>_xlfn.XLOOKUP(A547,Sheet2!A:A,Sheet2!B:B)</f>
        <v>LD</v>
      </c>
    </row>
    <row r="548" spans="1:12" x14ac:dyDescent="0.2">
      <c r="A548" s="8" t="s">
        <v>546</v>
      </c>
      <c r="B548" s="7">
        <v>31.427107280935299</v>
      </c>
      <c r="C548" s="7">
        <v>7.5478628799410101</v>
      </c>
      <c r="D548" s="7">
        <v>12.3065858841851</v>
      </c>
      <c r="E548" s="7">
        <v>4.5533962893166802</v>
      </c>
      <c r="F548" s="7">
        <v>6.6288157889623598</v>
      </c>
      <c r="G548" s="21">
        <f>D548/(B548-C548)</f>
        <v>0.51536747467908472</v>
      </c>
      <c r="J548" s="18">
        <f>(D548+F548)/(B548-C548)</f>
        <v>0.79296485915438031</v>
      </c>
      <c r="K548" s="19" t="str">
        <f>_xlfn.XLOOKUP(A548,Sheet1!A:A,Sheet1!B:B)</f>
        <v>Lab</v>
      </c>
      <c r="L548" s="19" t="str">
        <f>_xlfn.XLOOKUP(A548,Sheet2!A:A,Sheet2!B:B)</f>
        <v>Lab</v>
      </c>
    </row>
    <row r="549" spans="1:12" x14ac:dyDescent="0.2">
      <c r="A549" s="8" t="s">
        <v>547</v>
      </c>
      <c r="B549" s="7">
        <v>39.520225911337299</v>
      </c>
      <c r="C549" s="7">
        <v>8.0370530749644207</v>
      </c>
      <c r="D549" s="7">
        <v>10.6070478197979</v>
      </c>
      <c r="E549" s="7">
        <v>10.655602552927601</v>
      </c>
      <c r="F549" s="7">
        <v>9.6985387873254201</v>
      </c>
      <c r="G549" s="21">
        <f>D549/(B549-C549)</f>
        <v>0.33691165356572489</v>
      </c>
      <c r="J549" s="18">
        <f>(D549+F549)/(B549-C549)</f>
        <v>0.64496633527558689</v>
      </c>
      <c r="K549" s="19" t="str">
        <f>_xlfn.XLOOKUP(A549,Sheet1!A:A,Sheet1!B:B)</f>
        <v>Lab</v>
      </c>
      <c r="L549" s="19" t="str">
        <f>_xlfn.XLOOKUP(A549,Sheet2!A:A,Sheet2!B:B)</f>
        <v>Lab</v>
      </c>
    </row>
    <row r="550" spans="1:12" x14ac:dyDescent="0.2">
      <c r="A550" s="8" t="s">
        <v>548</v>
      </c>
      <c r="B550" s="7">
        <v>58.840541340493402</v>
      </c>
      <c r="C550" s="7">
        <v>13.381708789740999</v>
      </c>
      <c r="D550" s="7">
        <v>14.818467854251701</v>
      </c>
      <c r="E550" s="7">
        <v>17.0283874725523</v>
      </c>
      <c r="F550" s="32">
        <v>13.0064496440325</v>
      </c>
      <c r="G550" s="21">
        <f>D550/(B550-C550)</f>
        <v>0.32597554804575452</v>
      </c>
      <c r="H550" s="29">
        <f>E550/(B550-C550)</f>
        <v>0.37458919459801343</v>
      </c>
      <c r="I550" s="29">
        <f>F550/(B550-C550)</f>
        <v>0.28611490692180624</v>
      </c>
      <c r="J550" s="18">
        <f>(D550+F550)/(B550-C550)</f>
        <v>0.61209045496756076</v>
      </c>
      <c r="K550" s="19" t="str">
        <f>_xlfn.XLOOKUP(A550,Sheet1!A:A,Sheet1!B:B)</f>
        <v>Con</v>
      </c>
      <c r="L550" s="19" t="str">
        <f>_xlfn.XLOOKUP(A550,Sheet2!A:A,Sheet2!B:B)</f>
        <v>Lab</v>
      </c>
    </row>
    <row r="551" spans="1:12" x14ac:dyDescent="0.2">
      <c r="A551" s="8" t="s">
        <v>549</v>
      </c>
      <c r="B551" s="7">
        <v>61.382344524166299</v>
      </c>
      <c r="C551" s="7">
        <v>14.484109513806599</v>
      </c>
      <c r="D551" s="7">
        <v>14.1319131730938</v>
      </c>
      <c r="E551" s="7">
        <v>18.347466244541199</v>
      </c>
      <c r="F551" s="32">
        <v>13.625284806464499</v>
      </c>
      <c r="G551" s="21">
        <f>D551/(B551-C551)</f>
        <v>0.30133145031944369</v>
      </c>
      <c r="H551" s="29">
        <f>E551/(B551-C551)</f>
        <v>0.3912186938482502</v>
      </c>
      <c r="I551" s="29">
        <f>F551/(B551-C551)</f>
        <v>0.29052873319123224</v>
      </c>
      <c r="J551" s="18">
        <f>(D551+F551)/(B551-C551)</f>
        <v>0.59186018351067593</v>
      </c>
      <c r="K551" s="19" t="str">
        <f>_xlfn.XLOOKUP(A551,Sheet1!A:A,Sheet1!B:B)</f>
        <v>Con</v>
      </c>
      <c r="L551" s="19" t="str">
        <f>_xlfn.XLOOKUP(A551,Sheet2!A:A,Sheet2!B:B)</f>
        <v>Lab</v>
      </c>
    </row>
    <row r="552" spans="1:12" x14ac:dyDescent="0.2">
      <c r="A552" s="8" t="s">
        <v>550</v>
      </c>
      <c r="B552" s="7">
        <v>36.093174014880503</v>
      </c>
      <c r="C552" s="7">
        <v>6.5966752814640701</v>
      </c>
      <c r="D552" s="7">
        <v>6.7997867515024497</v>
      </c>
      <c r="E552" s="7">
        <v>13.951342917189001</v>
      </c>
      <c r="F552" s="7">
        <v>8.4868246239925895</v>
      </c>
      <c r="G552" s="21">
        <f>D552/(B552-C552)</f>
        <v>0.23052860656302254</v>
      </c>
      <c r="J552" s="18">
        <f>(D552+F552)/(B552-C552)</f>
        <v>0.51825172586253143</v>
      </c>
      <c r="K552" s="19" t="str">
        <f>_xlfn.XLOOKUP(A552,Sheet1!A:A,Sheet1!B:B)</f>
        <v>Lab</v>
      </c>
      <c r="L552" s="19" t="str">
        <f>_xlfn.XLOOKUP(A552,Sheet2!A:A,Sheet2!B:B)</f>
        <v>Lab</v>
      </c>
    </row>
    <row r="553" spans="1:12" x14ac:dyDescent="0.2">
      <c r="A553" s="8" t="s">
        <v>551</v>
      </c>
      <c r="B553" s="7">
        <v>61.492684796943998</v>
      </c>
      <c r="C553" s="7">
        <v>17.3669001734416</v>
      </c>
      <c r="D553" s="7">
        <v>17.2232421778724</v>
      </c>
      <c r="E553" s="7">
        <v>14.7129061330028</v>
      </c>
      <c r="F553" s="32">
        <v>10.999527875737099</v>
      </c>
      <c r="G553" s="21">
        <f>D553/(B553-C553)</f>
        <v>0.39032149399330818</v>
      </c>
      <c r="H553" s="29">
        <f>E553/(B553-C553)</f>
        <v>0.3334310371710959</v>
      </c>
      <c r="I553" s="29">
        <f>F553/(B553-C553)</f>
        <v>0.24927665240605151</v>
      </c>
      <c r="J553" s="18">
        <f>(D553+F553)/(B553-C553)</f>
        <v>0.63959814639935975</v>
      </c>
      <c r="K553" s="19" t="str">
        <f>_xlfn.XLOOKUP(A553,Sheet1!A:A,Sheet1!B:B)</f>
        <v>Con</v>
      </c>
      <c r="L553" s="19" t="str">
        <f>_xlfn.XLOOKUP(A553,Sheet2!A:A,Sheet2!B:B)</f>
        <v>LD</v>
      </c>
    </row>
    <row r="554" spans="1:12" x14ac:dyDescent="0.2">
      <c r="A554" s="8" t="s">
        <v>552</v>
      </c>
      <c r="B554" s="7">
        <v>65.741827011614006</v>
      </c>
      <c r="C554" s="7">
        <v>18.3541093763878</v>
      </c>
      <c r="D554" s="7">
        <v>14.068592069720401</v>
      </c>
      <c r="E554" s="7">
        <v>20.0237978957751</v>
      </c>
      <c r="F554" s="7">
        <v>12.3532559122824</v>
      </c>
      <c r="G554" s="21">
        <f>D554/(B554-C554)</f>
        <v>0.2968826685854638</v>
      </c>
      <c r="J554" s="18">
        <f>(D554+F554)/(B554-C554)</f>
        <v>0.55756743098261852</v>
      </c>
      <c r="K554" s="19" t="str">
        <f>_xlfn.XLOOKUP(A554,Sheet1!A:A,Sheet1!B:B)</f>
        <v>Con</v>
      </c>
      <c r="L554" s="19" t="str">
        <f>_xlfn.XLOOKUP(A554,Sheet2!A:A,Sheet2!B:B)</f>
        <v>Con</v>
      </c>
    </row>
    <row r="555" spans="1:12" x14ac:dyDescent="0.2">
      <c r="A555" s="8" t="s">
        <v>553</v>
      </c>
      <c r="B555" s="7">
        <v>56.314532077745802</v>
      </c>
      <c r="C555" s="7">
        <v>16.8491783190366</v>
      </c>
      <c r="D555" s="7">
        <v>14.470129482647801</v>
      </c>
      <c r="E555" s="7">
        <v>14.8253068380541</v>
      </c>
      <c r="F555" s="32">
        <v>9.7539225032576393</v>
      </c>
      <c r="G555" s="21">
        <f>D555/(B555-C555)</f>
        <v>0.36665399152679679</v>
      </c>
      <c r="H555" s="29">
        <f>E555/(B555-C555)</f>
        <v>0.37565371714886647</v>
      </c>
      <c r="I555" s="29">
        <f>F555/(B555-C555)</f>
        <v>0.24715152847464714</v>
      </c>
      <c r="J555" s="18">
        <f>(D555+F555)/(B555-C555)</f>
        <v>0.61380552000144395</v>
      </c>
      <c r="K555" s="19" t="str">
        <f>_xlfn.XLOOKUP(A555,Sheet1!A:A,Sheet1!B:B)</f>
        <v>Con</v>
      </c>
      <c r="L555" s="19" t="str">
        <f>_xlfn.XLOOKUP(A555,Sheet2!A:A,Sheet2!B:B)</f>
        <v>LD</v>
      </c>
    </row>
    <row r="556" spans="1:12" x14ac:dyDescent="0.2">
      <c r="A556" s="8" t="s">
        <v>554</v>
      </c>
      <c r="B556" s="7">
        <v>61.932901071100297</v>
      </c>
      <c r="C556" s="7">
        <v>18.642494553775599</v>
      </c>
      <c r="D556" s="7">
        <v>11.169967814592599</v>
      </c>
      <c r="E556" s="7">
        <v>19.374157079007901</v>
      </c>
      <c r="F556" s="7">
        <v>12.5021172001926</v>
      </c>
      <c r="G556" s="21">
        <f>D556/(B556-C556)</f>
        <v>0.25802409155299594</v>
      </c>
      <c r="J556" s="18">
        <f>(D556+F556)/(B556-C556)</f>
        <v>0.54682057571604692</v>
      </c>
      <c r="K556" s="19" t="str">
        <f>_xlfn.XLOOKUP(A556,Sheet1!A:A,Sheet1!B:B)</f>
        <v>Con</v>
      </c>
      <c r="L556" s="19" t="str">
        <f>_xlfn.XLOOKUP(A556,Sheet2!A:A,Sheet2!B:B)</f>
        <v>Con</v>
      </c>
    </row>
    <row r="557" spans="1:12" x14ac:dyDescent="0.2">
      <c r="A557" s="8" t="s">
        <v>555</v>
      </c>
      <c r="B557" s="7">
        <v>30.288747528554701</v>
      </c>
      <c r="C557" s="7">
        <v>4.46526406791107</v>
      </c>
      <c r="D557" s="7">
        <v>6.6573601638748103</v>
      </c>
      <c r="E557" s="7">
        <v>9.5184307066637608</v>
      </c>
      <c r="F557" s="7">
        <v>6.9197669577284904</v>
      </c>
      <c r="G557" s="21">
        <f>D557/(B557-C557)</f>
        <v>0.25780256075912389</v>
      </c>
      <c r="J557" s="18">
        <f>(D557+F557)/(B557-C557)</f>
        <v>0.52576667831416191</v>
      </c>
      <c r="K557" s="19" t="str">
        <f>_xlfn.XLOOKUP(A557,Sheet1!A:A,Sheet1!B:B)</f>
        <v>Lab</v>
      </c>
      <c r="L557" s="19" t="str">
        <f>_xlfn.XLOOKUP(A557,Sheet2!A:A,Sheet2!B:B)</f>
        <v>Lab</v>
      </c>
    </row>
    <row r="558" spans="1:12" x14ac:dyDescent="0.2">
      <c r="A558" s="8" t="s">
        <v>556</v>
      </c>
      <c r="B558" s="7">
        <v>59.504205736619902</v>
      </c>
      <c r="C558" s="7">
        <v>14.4455983330999</v>
      </c>
      <c r="D558" s="7">
        <v>10.8017222565193</v>
      </c>
      <c r="E558" s="7">
        <v>19.9065210155978</v>
      </c>
      <c r="F558" s="32">
        <v>14.058697395599699</v>
      </c>
      <c r="G558" s="21">
        <f>D558/(B558-C558)</f>
        <v>0.23972605632892827</v>
      </c>
      <c r="H558" s="29">
        <f>E558/(B558-C558)</f>
        <v>0.44179174996080089</v>
      </c>
      <c r="I558" s="29">
        <f>F558/(B558-C558)</f>
        <v>0.31200914111032707</v>
      </c>
      <c r="J558" s="18">
        <f>(D558+F558)/(B558-C558)</f>
        <v>0.55173519743925536</v>
      </c>
      <c r="K558" s="19" t="str">
        <f>_xlfn.XLOOKUP(A558,Sheet1!A:A,Sheet1!B:B)</f>
        <v>Con</v>
      </c>
      <c r="L558" s="19" t="str">
        <f>_xlfn.XLOOKUP(A558,Sheet2!A:A,Sheet2!B:B)</f>
        <v>Lab</v>
      </c>
    </row>
    <row r="559" spans="1:12" x14ac:dyDescent="0.2">
      <c r="A559" s="8" t="s">
        <v>557</v>
      </c>
      <c r="B559" s="7">
        <v>55.205147108286099</v>
      </c>
      <c r="C559" s="7">
        <v>13.1938555630585</v>
      </c>
      <c r="D559" s="7">
        <v>11.310101237986</v>
      </c>
      <c r="E559" s="7">
        <v>17.236046232418801</v>
      </c>
      <c r="F559" s="32">
        <v>13.154790399934599</v>
      </c>
      <c r="G559" s="21">
        <f>D559/(B559-C559)</f>
        <v>0.26921574705243273</v>
      </c>
      <c r="H559" s="29">
        <f>E559/(B559-C559)</f>
        <v>0.41027175310388148</v>
      </c>
      <c r="I559" s="29">
        <f>F559/(B559-C559)</f>
        <v>0.31312511270387156</v>
      </c>
      <c r="J559" s="18">
        <f>(D559+F559)/(B559-C559)</f>
        <v>0.58234085975630434</v>
      </c>
      <c r="K559" s="19" t="str">
        <f>_xlfn.XLOOKUP(A559,Sheet1!A:A,Sheet1!B:B)</f>
        <v>Con</v>
      </c>
      <c r="L559" s="19" t="str">
        <f>_xlfn.XLOOKUP(A559,Sheet2!A:A,Sheet2!B:B)</f>
        <v>Lab</v>
      </c>
    </row>
    <row r="560" spans="1:12" x14ac:dyDescent="0.2">
      <c r="A560" s="8" t="s">
        <v>558</v>
      </c>
      <c r="B560" s="7">
        <v>63.359077067685398</v>
      </c>
      <c r="C560" s="7">
        <v>15.135776551564099</v>
      </c>
      <c r="D560" s="7">
        <v>9.5571432091561608</v>
      </c>
      <c r="E560" s="7">
        <v>24.373269200199999</v>
      </c>
      <c r="F560" s="32">
        <v>13.903986907687999</v>
      </c>
      <c r="G560" s="21">
        <f>D560/(B560-C560)</f>
        <v>0.19818517411435077</v>
      </c>
      <c r="H560" s="29">
        <f>E560/(B560-C560)</f>
        <v>0.50542515629040963</v>
      </c>
      <c r="I560" s="29">
        <f>F560/(B560-C560)</f>
        <v>0.28832507851758976</v>
      </c>
      <c r="J560" s="18">
        <f>(D560+F560)/(B560-C560)</f>
        <v>0.48651025263194053</v>
      </c>
      <c r="K560" s="19" t="str">
        <f>_xlfn.XLOOKUP(A560,Sheet1!A:A,Sheet1!B:B)</f>
        <v>Con</v>
      </c>
      <c r="L560" s="19" t="str">
        <f>_xlfn.XLOOKUP(A560,Sheet2!A:A,Sheet2!B:B)</f>
        <v>Lab</v>
      </c>
    </row>
    <row r="561" spans="1:12" x14ac:dyDescent="0.2">
      <c r="A561" s="8" t="s">
        <v>559</v>
      </c>
      <c r="B561" s="7">
        <v>64.368194849397696</v>
      </c>
      <c r="C561" s="7">
        <v>18.6795196699595</v>
      </c>
      <c r="D561" s="7">
        <v>15.534712135981099</v>
      </c>
      <c r="E561" s="7">
        <v>18.254590060995401</v>
      </c>
      <c r="F561" s="7">
        <v>11.4935683656922</v>
      </c>
      <c r="G561" s="21">
        <f>D561/(B561-C561)</f>
        <v>0.34001231322575898</v>
      </c>
      <c r="J561" s="18">
        <f>(D561+F561)/(B561-C561)</f>
        <v>0.5915750543328766</v>
      </c>
      <c r="K561" s="19" t="str">
        <f>_xlfn.XLOOKUP(A561,Sheet1!A:A,Sheet1!B:B)</f>
        <v>Con</v>
      </c>
      <c r="L561" s="19" t="str">
        <f>_xlfn.XLOOKUP(A561,Sheet2!A:A,Sheet2!B:B)</f>
        <v>Con</v>
      </c>
    </row>
    <row r="562" spans="1:12" x14ac:dyDescent="0.2">
      <c r="A562" s="8" t="s">
        <v>560</v>
      </c>
      <c r="B562" s="7">
        <v>55.789323234186099</v>
      </c>
      <c r="C562" s="7">
        <v>12.602561562259</v>
      </c>
      <c r="D562" s="7">
        <v>14.4565255144856</v>
      </c>
      <c r="E562" s="7">
        <v>16.844890506347099</v>
      </c>
      <c r="F562" s="32">
        <v>11.532660648671801</v>
      </c>
      <c r="G562" s="21">
        <f>D562/(B562-C562)</f>
        <v>0.3347443743132712</v>
      </c>
      <c r="H562" s="29">
        <f>E562/(B562-C562)</f>
        <v>0.39004754823506166</v>
      </c>
      <c r="I562" s="29">
        <f>F562/(B562-C562)</f>
        <v>0.26704157019877767</v>
      </c>
      <c r="J562" s="18">
        <f>(D562+F562)/(B562-C562)</f>
        <v>0.60178594451204881</v>
      </c>
      <c r="K562" s="19" t="str">
        <f>_xlfn.XLOOKUP(A562,Sheet1!A:A,Sheet1!B:B)</f>
        <v>Con</v>
      </c>
      <c r="L562" s="19" t="str">
        <f>_xlfn.XLOOKUP(A562,Sheet2!A:A,Sheet2!B:B)</f>
        <v>LD</v>
      </c>
    </row>
    <row r="563" spans="1:12" x14ac:dyDescent="0.2">
      <c r="A563" s="8" t="s">
        <v>561</v>
      </c>
      <c r="B563" s="7">
        <v>53.181867964394797</v>
      </c>
      <c r="C563" s="7">
        <v>11.3407168807645</v>
      </c>
      <c r="D563" s="7">
        <v>9.1204086515190692</v>
      </c>
      <c r="E563" s="7">
        <v>19.720723393516799</v>
      </c>
      <c r="F563" s="32">
        <v>12.754267037356801</v>
      </c>
      <c r="G563" s="21">
        <f>D563/(B563-C563)</f>
        <v>0.21797700147612067</v>
      </c>
      <c r="H563" s="29">
        <f>E563/(B563-C563)</f>
        <v>0.47132363433548624</v>
      </c>
      <c r="I563" s="29">
        <f>F563/(B563-C563)</f>
        <v>0.30482591197990994</v>
      </c>
      <c r="J563" s="18">
        <f>(D563+F563)/(B563-C563)</f>
        <v>0.52280291345603058</v>
      </c>
      <c r="K563" s="19" t="str">
        <f>_xlfn.XLOOKUP(A563,Sheet1!A:A,Sheet1!B:B)</f>
        <v>Con</v>
      </c>
      <c r="L563" s="19" t="str">
        <f>_xlfn.XLOOKUP(A563,Sheet2!A:A,Sheet2!B:B)</f>
        <v>Lab</v>
      </c>
    </row>
    <row r="564" spans="1:12" x14ac:dyDescent="0.2">
      <c r="A564" s="8" t="s">
        <v>562</v>
      </c>
      <c r="B564" s="7">
        <v>60.581583419268803</v>
      </c>
      <c r="C564" s="7">
        <v>14.915034376001</v>
      </c>
      <c r="D564" s="7">
        <v>15.172612025510601</v>
      </c>
      <c r="E564" s="7">
        <v>17.833030023264399</v>
      </c>
      <c r="F564" s="32">
        <v>12.307890924489801</v>
      </c>
      <c r="G564" s="21">
        <f>D564/(B564-C564)</f>
        <v>0.33224783442985728</v>
      </c>
      <c r="H564" s="29">
        <f>E564/(B564-C564)</f>
        <v>0.39050531290131185</v>
      </c>
      <c r="I564" s="29">
        <f>F564/(B564-C564)</f>
        <v>0.26951655385276452</v>
      </c>
      <c r="J564" s="18">
        <f>(D564+F564)/(B564-C564)</f>
        <v>0.6017643882826218</v>
      </c>
      <c r="K564" s="19" t="str">
        <f>_xlfn.XLOOKUP(A564,Sheet1!A:A,Sheet1!B:B)</f>
        <v>Con</v>
      </c>
      <c r="L564" s="19" t="str">
        <f>_xlfn.XLOOKUP(A564,Sheet2!A:A,Sheet2!B:B)</f>
        <v>LD</v>
      </c>
    </row>
    <row r="565" spans="1:12" x14ac:dyDescent="0.2">
      <c r="A565" s="8" t="s">
        <v>563</v>
      </c>
      <c r="B565" s="7">
        <v>62.350481820187099</v>
      </c>
      <c r="C565" s="7">
        <v>16.492461989973599</v>
      </c>
      <c r="D565" s="7">
        <v>12.586543477729901</v>
      </c>
      <c r="E565" s="7">
        <v>20.432181065782402</v>
      </c>
      <c r="F565" s="7">
        <v>12.284608407417499</v>
      </c>
      <c r="G565" s="21">
        <f>D565/(B565-C565)</f>
        <v>0.27446766180334004</v>
      </c>
      <c r="J565" s="18">
        <f>(D565+F565)/(B565-C565)</f>
        <v>0.542351195651956</v>
      </c>
      <c r="K565" s="19" t="str">
        <f>_xlfn.XLOOKUP(A565,Sheet1!A:A,Sheet1!B:B)</f>
        <v>Con</v>
      </c>
      <c r="L565" s="19" t="str">
        <f>_xlfn.XLOOKUP(A565,Sheet2!A:A,Sheet2!B:B)</f>
        <v>Con</v>
      </c>
    </row>
    <row r="566" spans="1:12" x14ac:dyDescent="0.2">
      <c r="A566" s="8" t="s">
        <v>564</v>
      </c>
      <c r="B566" s="7">
        <v>65.296771752265798</v>
      </c>
      <c r="C566" s="7">
        <v>18.1624435062887</v>
      </c>
      <c r="D566" s="7">
        <v>12.454361217126699</v>
      </c>
      <c r="E566" s="7">
        <v>20.3013979309906</v>
      </c>
      <c r="F566" s="7">
        <v>13.2268623683733</v>
      </c>
      <c r="G566" s="21">
        <f>D566/(B566-C566)</f>
        <v>0.26423122341177474</v>
      </c>
      <c r="J566" s="18">
        <f>(D566+F566)/(B566-C566)</f>
        <v>0.54485179997641919</v>
      </c>
      <c r="K566" s="19" t="str">
        <f>_xlfn.XLOOKUP(A566,Sheet1!A:A,Sheet1!B:B)</f>
        <v>Con</v>
      </c>
      <c r="L566" s="19" t="str">
        <f>_xlfn.XLOOKUP(A566,Sheet2!A:A,Sheet2!B:B)</f>
        <v>Con</v>
      </c>
    </row>
    <row r="567" spans="1:12" x14ac:dyDescent="0.2">
      <c r="A567" s="8" t="s">
        <v>565</v>
      </c>
      <c r="B567" s="7">
        <v>64.049291625668204</v>
      </c>
      <c r="C567" s="7">
        <v>15.7746176808773</v>
      </c>
      <c r="D567" s="7">
        <v>14.8810946139586</v>
      </c>
      <c r="E567" s="7">
        <v>19.6500503855675</v>
      </c>
      <c r="F567" s="32">
        <v>13.3861859460331</v>
      </c>
      <c r="G567" s="21">
        <f>D567/(B567-C567)</f>
        <v>0.30825883217724664</v>
      </c>
      <c r="H567" s="29">
        <f>E567/(B567-C567)</f>
        <v>0.4070467758734152</v>
      </c>
      <c r="I567" s="29">
        <f>F567/(B567-C567)</f>
        <v>0.2772921047865004</v>
      </c>
      <c r="J567" s="18">
        <f>(D567+F567)/(B567-C567)</f>
        <v>0.58555093696374705</v>
      </c>
      <c r="K567" s="19" t="str">
        <f>_xlfn.XLOOKUP(A567,Sheet1!A:A,Sheet1!B:B)</f>
        <v>Con</v>
      </c>
      <c r="L567" s="19" t="str">
        <f>_xlfn.XLOOKUP(A567,Sheet2!A:A,Sheet2!B:B)</f>
        <v>LD</v>
      </c>
    </row>
    <row r="568" spans="1:12" x14ac:dyDescent="0.2">
      <c r="A568" s="8" t="s">
        <v>566</v>
      </c>
      <c r="B568" s="7">
        <v>50.998511291816399</v>
      </c>
      <c r="C568" s="7">
        <v>12.9639100810732</v>
      </c>
      <c r="D568" s="7">
        <v>7.6547215302001499</v>
      </c>
      <c r="E568" s="7">
        <v>20.5617711036648</v>
      </c>
      <c r="F568" s="32">
        <v>9.6287803432343502</v>
      </c>
      <c r="G568" s="21">
        <f>D568/(B568-C568)</f>
        <v>0.20125678425775129</v>
      </c>
      <c r="H568" s="29">
        <f>E568/(B568-C568)</f>
        <v>0.54060698545872887</v>
      </c>
      <c r="I568" s="29">
        <f>F568/(B568-C568)</f>
        <v>0.25315844091234008</v>
      </c>
      <c r="J568" s="18">
        <f>(D568+F568)/(B568-C568)</f>
        <v>0.45441522517009136</v>
      </c>
      <c r="K568" s="19" t="str">
        <f>_xlfn.XLOOKUP(A568,Sheet1!A:A,Sheet1!B:B)</f>
        <v>Con</v>
      </c>
      <c r="L568" s="19" t="str">
        <f>_xlfn.XLOOKUP(A568,Sheet2!A:A,Sheet2!B:B)</f>
        <v>Lab</v>
      </c>
    </row>
    <row r="569" spans="1:12" x14ac:dyDescent="0.2">
      <c r="A569" s="8" t="s">
        <v>567</v>
      </c>
      <c r="B569" s="7">
        <v>42.920846359817403</v>
      </c>
      <c r="C569" s="7">
        <v>10.916465298396099</v>
      </c>
      <c r="D569" s="7">
        <v>5.5145323517525204</v>
      </c>
      <c r="E569" s="7">
        <v>15.9148282076908</v>
      </c>
      <c r="F569" s="32">
        <v>10.470104630475401</v>
      </c>
      <c r="G569" s="21">
        <f>D569/(B569-C569)</f>
        <v>0.17230554595538933</v>
      </c>
      <c r="H569" s="29">
        <f>E569/(B569-C569)</f>
        <v>0.49727030112370579</v>
      </c>
      <c r="I569" s="29">
        <f>F569/(B569-C569)</f>
        <v>0.32714598074500073</v>
      </c>
      <c r="J569" s="18">
        <f>(D569+F569)/(B569-C569)</f>
        <v>0.49945152670039011</v>
      </c>
      <c r="K569" s="19" t="str">
        <f>_xlfn.XLOOKUP(A569,Sheet1!A:A,Sheet1!B:B)</f>
        <v>Con</v>
      </c>
      <c r="L569" s="19" t="str">
        <f>_xlfn.XLOOKUP(A569,Sheet2!A:A,Sheet2!B:B)</f>
        <v>Lab</v>
      </c>
    </row>
    <row r="570" spans="1:12" x14ac:dyDescent="0.2">
      <c r="A570" s="8" t="s">
        <v>568</v>
      </c>
      <c r="B570" s="7">
        <v>61.391951828655799</v>
      </c>
      <c r="C570" s="7">
        <v>16.1622220888401</v>
      </c>
      <c r="D570" s="7">
        <v>14.087121270252</v>
      </c>
      <c r="E570" s="7">
        <v>19.062239596865901</v>
      </c>
      <c r="F570" s="32">
        <v>11.7903752833508</v>
      </c>
      <c r="G570" s="21">
        <f>D570/(B570-C570)</f>
        <v>0.31145711794627678</v>
      </c>
      <c r="H570" s="29">
        <f>E570/(B570-C570)</f>
        <v>0.42145375854601724</v>
      </c>
      <c r="I570" s="29">
        <f>F570/(B570-C570)</f>
        <v>0.26067755326363895</v>
      </c>
      <c r="J570" s="18">
        <f>(D570+F570)/(B570-C570)</f>
        <v>0.57213467120991568</v>
      </c>
      <c r="K570" s="19" t="str">
        <f>_xlfn.XLOOKUP(A570,Sheet1!A:A,Sheet1!B:B)</f>
        <v>Con</v>
      </c>
      <c r="L570" s="19" t="str">
        <f>_xlfn.XLOOKUP(A570,Sheet2!A:A,Sheet2!B:B)</f>
        <v>LD</v>
      </c>
    </row>
    <row r="571" spans="1:12" x14ac:dyDescent="0.2">
      <c r="A571" s="8" t="s">
        <v>569</v>
      </c>
      <c r="B571" s="7">
        <v>70.105302474279398</v>
      </c>
      <c r="C571" s="7">
        <v>20.813149528848701</v>
      </c>
      <c r="D571" s="7">
        <v>13.9686805190877</v>
      </c>
      <c r="E571" s="7">
        <v>20.1531873702992</v>
      </c>
      <c r="F571" s="7">
        <v>14.218360751735601</v>
      </c>
      <c r="G571" s="21">
        <f>D571/(B571-C571)</f>
        <v>0.28338548195595853</v>
      </c>
      <c r="J571" s="18">
        <f>(D571+F571)/(B571-C571)</f>
        <v>0.57183627791685232</v>
      </c>
      <c r="K571" s="19" t="str">
        <f>_xlfn.XLOOKUP(A571,Sheet1!A:A,Sheet1!B:B)</f>
        <v>Con</v>
      </c>
      <c r="L571" s="19" t="str">
        <f>_xlfn.XLOOKUP(A571,Sheet2!A:A,Sheet2!B:B)</f>
        <v>Con</v>
      </c>
    </row>
    <row r="572" spans="1:12" x14ac:dyDescent="0.2">
      <c r="A572" s="8" t="s">
        <v>570</v>
      </c>
      <c r="B572" s="7">
        <v>41.471580244017801</v>
      </c>
      <c r="C572" s="7">
        <v>11.17390729772</v>
      </c>
      <c r="D572" s="7">
        <v>15.749005886931499</v>
      </c>
      <c r="E572" s="7">
        <v>6.3916741327055897</v>
      </c>
      <c r="F572" s="7">
        <v>7.67887944872761</v>
      </c>
      <c r="G572" s="21">
        <f>D572/(B572-C572)</f>
        <v>0.51980909275924891</v>
      </c>
      <c r="J572" s="18">
        <f>(D572+F572)/(B572-C572)</f>
        <v>0.77325692231164767</v>
      </c>
      <c r="K572" s="19" t="str">
        <f>_xlfn.XLOOKUP(A572,Sheet1!A:A,Sheet1!B:B)</f>
        <v>Lab</v>
      </c>
      <c r="L572" s="19" t="str">
        <f>_xlfn.XLOOKUP(A572,Sheet2!A:A,Sheet2!B:B)</f>
        <v>Lab</v>
      </c>
    </row>
    <row r="573" spans="1:12" x14ac:dyDescent="0.2">
      <c r="A573" s="8" t="s">
        <v>571</v>
      </c>
      <c r="B573" s="7">
        <v>58.966182027663798</v>
      </c>
      <c r="C573" s="7">
        <v>15.380862072538999</v>
      </c>
      <c r="D573" s="7">
        <v>12.566597919433701</v>
      </c>
      <c r="E573" s="7">
        <v>18.7635974958975</v>
      </c>
      <c r="F573" s="32">
        <v>12.0093019361535</v>
      </c>
      <c r="G573" s="21">
        <f>D573/(B573-C573)</f>
        <v>0.28832180037618627</v>
      </c>
      <c r="H573" s="29">
        <f>E573/(B573-C573)</f>
        <v>0.43050269024562382</v>
      </c>
      <c r="I573" s="29">
        <f>F573/(B573-C573)</f>
        <v>0.27553547727808836</v>
      </c>
      <c r="J573" s="18">
        <f>(D573+F573)/(B573-C573)</f>
        <v>0.56385727765427462</v>
      </c>
      <c r="K573" s="19" t="str">
        <f>_xlfn.XLOOKUP(A573,Sheet1!A:A,Sheet1!B:B)</f>
        <v>Con</v>
      </c>
      <c r="L573" s="19" t="str">
        <f>_xlfn.XLOOKUP(A573,Sheet2!A:A,Sheet2!B:B)</f>
        <v>LD</v>
      </c>
    </row>
    <row r="574" spans="1:12" x14ac:dyDescent="0.2">
      <c r="A574" s="8" t="s">
        <v>572</v>
      </c>
      <c r="B574" s="7">
        <v>30.473988740913502</v>
      </c>
      <c r="C574" s="7">
        <v>4.1485015746947198</v>
      </c>
      <c r="D574" s="7">
        <v>3.8444789638327799</v>
      </c>
      <c r="E574" s="7">
        <v>11.228503215317501</v>
      </c>
      <c r="F574" s="7">
        <v>9.2931827505168592</v>
      </c>
      <c r="G574" s="21">
        <f>D574/(B574-C574)</f>
        <v>0.14603638441935718</v>
      </c>
      <c r="J574" s="18">
        <f>(D574+F574)/(B574-C574)</f>
        <v>0.49904724009089041</v>
      </c>
      <c r="K574" s="19" t="str">
        <f>_xlfn.XLOOKUP(A574,Sheet1!A:A,Sheet1!B:B)</f>
        <v>Lab</v>
      </c>
      <c r="L574" s="19" t="str">
        <f>_xlfn.XLOOKUP(A574,Sheet2!A:A,Sheet2!B:B)</f>
        <v>Lab</v>
      </c>
    </row>
    <row r="575" spans="1:12" x14ac:dyDescent="0.2">
      <c r="A575" s="8" t="s">
        <v>573</v>
      </c>
      <c r="B575" s="7">
        <v>62.193125522606501</v>
      </c>
      <c r="C575" s="7">
        <v>16.7812772755046</v>
      </c>
      <c r="D575" s="7">
        <v>13.8208790853217</v>
      </c>
      <c r="E575" s="7">
        <v>20.127012010068999</v>
      </c>
      <c r="F575" s="7">
        <v>11.166842827136501</v>
      </c>
      <c r="G575" s="21">
        <f>D575/(B575-C575)</f>
        <v>0.30434522308181372</v>
      </c>
      <c r="J575" s="18">
        <f>(D575+F575)/(B575-C575)</f>
        <v>0.55024675006599999</v>
      </c>
      <c r="K575" s="19" t="str">
        <f>_xlfn.XLOOKUP(A575,Sheet1!A:A,Sheet1!B:B)</f>
        <v>Con</v>
      </c>
      <c r="L575" s="19" t="str">
        <f>_xlfn.XLOOKUP(A575,Sheet2!A:A,Sheet2!B:B)</f>
        <v>Con</v>
      </c>
    </row>
    <row r="576" spans="1:12" x14ac:dyDescent="0.2">
      <c r="A576" s="8" t="s">
        <v>574</v>
      </c>
      <c r="B576" s="7">
        <v>26.628575962154802</v>
      </c>
      <c r="C576" s="7">
        <v>5.12176026039739</v>
      </c>
      <c r="D576" s="7">
        <v>11.0933253259425</v>
      </c>
      <c r="E576" s="7">
        <v>3.28139477543372</v>
      </c>
      <c r="F576" s="7">
        <v>6.6356894505699797</v>
      </c>
      <c r="G576" s="21">
        <f>D576/(B576-C576)</f>
        <v>0.51580510475272345</v>
      </c>
      <c r="J576" s="18">
        <f>(D576+F576)/(B576-C576)</f>
        <v>0.82434401365441412</v>
      </c>
      <c r="K576" s="19" t="str">
        <f>_xlfn.XLOOKUP(A576,Sheet1!A:A,Sheet1!B:B)</f>
        <v>Lab</v>
      </c>
      <c r="L576" s="19" t="str">
        <f>_xlfn.XLOOKUP(A576,Sheet2!A:A,Sheet2!B:B)</f>
        <v>Lab</v>
      </c>
    </row>
    <row r="577" spans="1:12" x14ac:dyDescent="0.2">
      <c r="A577" s="8" t="s">
        <v>575</v>
      </c>
      <c r="B577" s="7">
        <v>58.030633655541003</v>
      </c>
      <c r="C577" s="7">
        <v>14.185322112136699</v>
      </c>
      <c r="D577" s="7">
        <v>16.5883177509677</v>
      </c>
      <c r="E577" s="7">
        <v>15.716916562023901</v>
      </c>
      <c r="F577" s="32">
        <v>11.1477436046621</v>
      </c>
      <c r="G577" s="21">
        <f>D577/(B577-C577)</f>
        <v>0.37833732198586917</v>
      </c>
      <c r="H577" s="29">
        <f>E577/(B577-C577)</f>
        <v>0.35846287798559873</v>
      </c>
      <c r="I577" s="29">
        <f>F577/(B577-C577)</f>
        <v>0.25425166824567963</v>
      </c>
      <c r="J577" s="18">
        <f>(D577+F577)/(B577-C577)</f>
        <v>0.6325889902315488</v>
      </c>
      <c r="K577" s="19" t="str">
        <f>_xlfn.XLOOKUP(A577,Sheet1!A:A,Sheet1!B:B)</f>
        <v>Con</v>
      </c>
      <c r="L577" s="19" t="str">
        <f>_xlfn.XLOOKUP(A577,Sheet2!A:A,Sheet2!B:B)</f>
        <v>Lab</v>
      </c>
    </row>
    <row r="578" spans="1:12" x14ac:dyDescent="0.2">
      <c r="A578" s="8" t="s">
        <v>576</v>
      </c>
      <c r="B578" s="7">
        <v>59.212649125487303</v>
      </c>
      <c r="C578" s="7">
        <v>15.059247469941999</v>
      </c>
      <c r="D578" s="7">
        <v>17.177418658713702</v>
      </c>
      <c r="E578" s="7">
        <v>15.0970860406002</v>
      </c>
      <c r="F578" s="32">
        <v>11.2156825033749</v>
      </c>
      <c r="G578" s="21">
        <f>D578/(B578-C578)</f>
        <v>0.38903953069618952</v>
      </c>
      <c r="H578" s="29">
        <f>E578/(B578-C578)</f>
        <v>0.34192350927743592</v>
      </c>
      <c r="I578" s="29">
        <f>F578/(B578-C578)</f>
        <v>0.25401627242385533</v>
      </c>
      <c r="J578" s="18">
        <f>(D578+F578)/(B578-C578)</f>
        <v>0.64305580312004484</v>
      </c>
      <c r="K578" s="19" t="str">
        <f>_xlfn.XLOOKUP(A578,Sheet1!A:A,Sheet1!B:B)</f>
        <v>Con</v>
      </c>
      <c r="L578" s="19" t="str">
        <f>_xlfn.XLOOKUP(A578,Sheet2!A:A,Sheet2!B:B)</f>
        <v>LD</v>
      </c>
    </row>
    <row r="579" spans="1:12" x14ac:dyDescent="0.2">
      <c r="A579" s="8" t="s">
        <v>577</v>
      </c>
      <c r="B579" s="7">
        <v>45.187748428635103</v>
      </c>
      <c r="C579" s="7">
        <v>10.356677635263001</v>
      </c>
      <c r="D579" s="7">
        <v>18.5239464806115</v>
      </c>
      <c r="E579" s="7">
        <v>8.5567003336119694</v>
      </c>
      <c r="F579" s="7">
        <v>7.4370100662235599</v>
      </c>
      <c r="G579" s="21">
        <f>D579/(B579-C579)</f>
        <v>0.5318224808677533</v>
      </c>
      <c r="J579" s="18">
        <f>(D579+F579)/(B579-C579)</f>
        <v>0.74533903079933705</v>
      </c>
      <c r="K579" s="19" t="str">
        <f>_xlfn.XLOOKUP(A579,Sheet1!A:A,Sheet1!B:B)</f>
        <v>LD</v>
      </c>
      <c r="L579" s="19" t="str">
        <f>_xlfn.XLOOKUP(A579,Sheet2!A:A,Sheet2!B:B)</f>
        <v>LD</v>
      </c>
    </row>
    <row r="580" spans="1:12" x14ac:dyDescent="0.2">
      <c r="A580" s="8" t="s">
        <v>578</v>
      </c>
      <c r="B580" s="7">
        <v>46.831785903992603</v>
      </c>
      <c r="C580" s="7">
        <v>9.29202282535541</v>
      </c>
      <c r="D580" s="7">
        <v>11.2276218353452</v>
      </c>
      <c r="E580" s="7">
        <v>14.183993979529101</v>
      </c>
      <c r="F580" s="7">
        <v>11.4546879979933</v>
      </c>
      <c r="G580" s="21">
        <f>D580/(B580-C580)</f>
        <v>0.29908611335201846</v>
      </c>
      <c r="J580" s="18">
        <f>(D580+F580)/(B580-C580)</f>
        <v>0.60422091066009831</v>
      </c>
      <c r="K580" s="19" t="str">
        <f>_xlfn.XLOOKUP(A580,Sheet1!A:A,Sheet1!B:B)</f>
        <v>Lab</v>
      </c>
      <c r="L580" s="19" t="str">
        <f>_xlfn.XLOOKUP(A580,Sheet2!A:A,Sheet2!B:B)</f>
        <v>Lab</v>
      </c>
    </row>
    <row r="581" spans="1:12" x14ac:dyDescent="0.2">
      <c r="A581" s="8" t="s">
        <v>579</v>
      </c>
      <c r="B581" s="7">
        <v>59.159033242810203</v>
      </c>
      <c r="C581" s="7">
        <v>19.974910215554601</v>
      </c>
      <c r="D581" s="7">
        <v>11.6054058218759</v>
      </c>
      <c r="E581" s="7">
        <v>16.3726216680782</v>
      </c>
      <c r="F581" s="32">
        <v>10.689016287955599</v>
      </c>
      <c r="G581" s="21">
        <f>D581/(B581-C581)</f>
        <v>0.29617622968883184</v>
      </c>
      <c r="H581" s="29">
        <f>E581/(B581-C581)</f>
        <v>0.41783815492539589</v>
      </c>
      <c r="I581" s="29">
        <f>F581/(B581-C581)</f>
        <v>0.27278947344363325</v>
      </c>
      <c r="J581" s="18">
        <f>(D581+F581)/(B581-C581)</f>
        <v>0.56896570313246508</v>
      </c>
      <c r="K581" s="19" t="str">
        <f>_xlfn.XLOOKUP(A581,Sheet1!A:A,Sheet1!B:B)</f>
        <v>Con</v>
      </c>
      <c r="L581" s="19" t="str">
        <f>_xlfn.XLOOKUP(A581,Sheet2!A:A,Sheet2!B:B)</f>
        <v>Lab</v>
      </c>
    </row>
    <row r="582" spans="1:12" x14ac:dyDescent="0.2">
      <c r="A582" s="8" t="s">
        <v>580</v>
      </c>
      <c r="B582" s="7">
        <v>47.722298261695499</v>
      </c>
      <c r="C582" s="7">
        <v>8.1564427803188497</v>
      </c>
      <c r="D582" s="7">
        <v>6.69234298338871</v>
      </c>
      <c r="E582" s="7">
        <v>21.462506890954</v>
      </c>
      <c r="F582" s="32">
        <v>7.2355307482269602</v>
      </c>
      <c r="G582" s="21">
        <f>D582/(B582-C582)</f>
        <v>0.16914440246436085</v>
      </c>
      <c r="H582" s="29">
        <f>E582/(B582-C582)</f>
        <v>0.5424502169820703</v>
      </c>
      <c r="I582" s="29">
        <f>F582/(B582-C582)</f>
        <v>0.18287310258292455</v>
      </c>
      <c r="J582" s="18">
        <f>(D582+F582)/(B582-C582)</f>
        <v>0.35201750504728541</v>
      </c>
      <c r="K582" s="19" t="str">
        <f>_xlfn.XLOOKUP(A582,Sheet1!A:A,Sheet1!B:B)</f>
        <v>Con</v>
      </c>
      <c r="L582" s="19" t="str">
        <f>_xlfn.XLOOKUP(A582,Sheet2!A:A,Sheet2!B:B)</f>
        <v>Lab</v>
      </c>
    </row>
    <row r="583" spans="1:12" x14ac:dyDescent="0.2">
      <c r="A583" s="8" t="s">
        <v>581</v>
      </c>
      <c r="B583" s="7">
        <v>26.5143975232142</v>
      </c>
      <c r="C583" s="7">
        <v>5.06284930409283</v>
      </c>
      <c r="D583" s="7">
        <v>11.359083306517199</v>
      </c>
      <c r="E583" s="7">
        <v>3.56812811456488</v>
      </c>
      <c r="F583" s="7">
        <v>6.2892346963763597</v>
      </c>
      <c r="G583" s="21">
        <f>D583/(B583-C583)</f>
        <v>0.52952277339087339</v>
      </c>
      <c r="J583" s="18">
        <f>(D583+F583)/(B583-C583)</f>
        <v>0.82270602674553317</v>
      </c>
      <c r="K583" s="19" t="str">
        <f>_xlfn.XLOOKUP(A583,Sheet1!A:A,Sheet1!B:B)</f>
        <v>Lab</v>
      </c>
      <c r="L583" s="19" t="str">
        <f>_xlfn.XLOOKUP(A583,Sheet2!A:A,Sheet2!B:B)</f>
        <v>Lab</v>
      </c>
    </row>
    <row r="584" spans="1:12" x14ac:dyDescent="0.2">
      <c r="A584" s="8" t="s">
        <v>582</v>
      </c>
      <c r="B584" s="7">
        <v>44.522996946053802</v>
      </c>
      <c r="C584" s="7">
        <v>9.4440105003431505</v>
      </c>
      <c r="D584" s="7">
        <v>8.4216030964333797</v>
      </c>
      <c r="E584" s="7">
        <v>15.5396299321492</v>
      </c>
      <c r="F584" s="32">
        <v>10.7189084513604</v>
      </c>
      <c r="G584" s="21">
        <f>D584/(B584-C584)</f>
        <v>0.24007543973560691</v>
      </c>
      <c r="H584" s="29">
        <f>E584/(B584-C584)</f>
        <v>0.44298970713417907</v>
      </c>
      <c r="I584" s="29">
        <f>F584/(B584-C584)</f>
        <v>0.30556494179070198</v>
      </c>
      <c r="J584" s="18">
        <f>(D584+F584)/(B584-C584)</f>
        <v>0.54564038152630889</v>
      </c>
      <c r="K584" s="19" t="str">
        <f>_xlfn.XLOOKUP(A584,Sheet1!A:A,Sheet1!B:B)</f>
        <v>Con</v>
      </c>
      <c r="L584" s="19" t="str">
        <f>_xlfn.XLOOKUP(A584,Sheet2!A:A,Sheet2!B:B)</f>
        <v>Lab</v>
      </c>
    </row>
    <row r="585" spans="1:12" x14ac:dyDescent="0.2">
      <c r="A585" s="8" t="s">
        <v>583</v>
      </c>
      <c r="B585" s="7">
        <v>36.715219372943999</v>
      </c>
      <c r="C585" s="7">
        <v>6.4916160882736103</v>
      </c>
      <c r="D585" s="7">
        <v>10.1542625732218</v>
      </c>
      <c r="E585" s="7">
        <v>10.904696571637899</v>
      </c>
      <c r="F585" s="7">
        <v>8.8569651329909505</v>
      </c>
      <c r="G585" s="21">
        <f>D585/(B585-C585)</f>
        <v>0.33597127640873015</v>
      </c>
      <c r="J585" s="18">
        <f>(D585+F585)/(B585-C585)</f>
        <v>0.62901923133220095</v>
      </c>
      <c r="K585" s="19" t="str">
        <f>_xlfn.XLOOKUP(A585,Sheet1!A:A,Sheet1!B:B)</f>
        <v>Lab</v>
      </c>
      <c r="L585" s="19" t="str">
        <f>_xlfn.XLOOKUP(A585,Sheet2!A:A,Sheet2!B:B)</f>
        <v>Lab</v>
      </c>
    </row>
    <row r="586" spans="1:12" x14ac:dyDescent="0.2">
      <c r="A586" s="8" t="s">
        <v>584</v>
      </c>
      <c r="B586" s="7">
        <v>44.416410316350799</v>
      </c>
      <c r="C586" s="7">
        <v>11.981679738402899</v>
      </c>
      <c r="D586" s="7">
        <v>7.5776216442578104</v>
      </c>
      <c r="E586" s="7">
        <v>13.537990906897299</v>
      </c>
      <c r="F586" s="32">
        <v>10.8995904849222</v>
      </c>
      <c r="G586" s="21">
        <f>D586/(B586-C586)</f>
        <v>0.23362677935761153</v>
      </c>
      <c r="H586" s="29">
        <f>E586/(B586-C586)</f>
        <v>0.41739181012657045</v>
      </c>
      <c r="I586" s="29">
        <f>F586/(B586-C586)</f>
        <v>0.33604689450797348</v>
      </c>
      <c r="J586" s="18">
        <f>(D586+F586)/(B586-C586)</f>
        <v>0.56967367386558498</v>
      </c>
      <c r="K586" s="19" t="str">
        <f>_xlfn.XLOOKUP(A586,Sheet1!A:A,Sheet1!B:B)</f>
        <v>Con</v>
      </c>
      <c r="L586" s="19" t="str">
        <f>_xlfn.XLOOKUP(A586,Sheet2!A:A,Sheet2!B:B)</f>
        <v>Lab</v>
      </c>
    </row>
    <row r="587" spans="1:12" x14ac:dyDescent="0.2">
      <c r="A587" s="8" t="s">
        <v>585</v>
      </c>
      <c r="B587" s="7">
        <v>26.347053185201499</v>
      </c>
      <c r="C587" s="7">
        <v>4.8531109338813696</v>
      </c>
      <c r="D587" s="7">
        <v>11.8128787883768</v>
      </c>
      <c r="E587" s="7">
        <v>3.4843466810538999</v>
      </c>
      <c r="F587" s="7">
        <v>5.6133666555705997</v>
      </c>
      <c r="G587" s="21">
        <f>D587/(B587-C587)</f>
        <v>0.5495910731616146</v>
      </c>
      <c r="J587" s="18">
        <f>(D587+F587)/(B587-C587)</f>
        <v>0.81075147779728984</v>
      </c>
      <c r="K587" s="19" t="str">
        <f>_xlfn.XLOOKUP(A587,Sheet1!A:A,Sheet1!B:B)</f>
        <v>Lab</v>
      </c>
      <c r="L587" s="19" t="str">
        <f>_xlfn.XLOOKUP(A587,Sheet2!A:A,Sheet2!B:B)</f>
        <v>Lab</v>
      </c>
    </row>
    <row r="588" spans="1:12" x14ac:dyDescent="0.2">
      <c r="A588" s="8" t="s">
        <v>586</v>
      </c>
      <c r="B588" s="7">
        <v>47.629256646945798</v>
      </c>
      <c r="C588" s="7">
        <v>8.2687096075278994</v>
      </c>
      <c r="D588" s="7">
        <v>10.4460671516955</v>
      </c>
      <c r="E588" s="7">
        <v>17.344687797708801</v>
      </c>
      <c r="F588" s="7">
        <v>11.201293998746101</v>
      </c>
      <c r="G588" s="21">
        <f>D588/(B588-C588)</f>
        <v>0.26539435900710967</v>
      </c>
      <c r="J588" s="18">
        <f>(D588+F588)/(B588-C588)</f>
        <v>0.54997612530035977</v>
      </c>
      <c r="K588" s="19" t="str">
        <f>_xlfn.XLOOKUP(A588,Sheet1!A:A,Sheet1!B:B)</f>
        <v>Lab</v>
      </c>
      <c r="L588" s="19" t="str">
        <f>_xlfn.XLOOKUP(A588,Sheet2!A:A,Sheet2!B:B)</f>
        <v>Lab</v>
      </c>
    </row>
    <row r="589" spans="1:12" x14ac:dyDescent="0.2">
      <c r="A589" s="8" t="s">
        <v>587</v>
      </c>
      <c r="B589" s="7">
        <v>53.842968093098598</v>
      </c>
      <c r="C589" s="7">
        <v>11.5147880234222</v>
      </c>
      <c r="D589" s="7">
        <v>12.930626910270201</v>
      </c>
      <c r="E589" s="7">
        <v>17.327705310551501</v>
      </c>
      <c r="F589" s="7">
        <v>11.455810183637601</v>
      </c>
      <c r="G589" s="21">
        <f>D589/(B589-C589)</f>
        <v>0.30548506666209368</v>
      </c>
      <c r="J589" s="18">
        <f>(D589+F589)/(B589-C589)</f>
        <v>0.57612770153985593</v>
      </c>
      <c r="K589" s="19" t="str">
        <f>_xlfn.XLOOKUP(A589,Sheet1!A:A,Sheet1!B:B)</f>
        <v>Lab</v>
      </c>
      <c r="L589" s="19" t="str">
        <f>_xlfn.XLOOKUP(A589,Sheet2!A:A,Sheet2!B:B)</f>
        <v>Lab</v>
      </c>
    </row>
    <row r="590" spans="1:12" x14ac:dyDescent="0.2">
      <c r="A590" s="8" t="s">
        <v>588</v>
      </c>
      <c r="B590" s="7">
        <v>51.5283892755387</v>
      </c>
      <c r="C590" s="7">
        <v>11.928905847298701</v>
      </c>
      <c r="D590" s="7">
        <v>13.8274150947547</v>
      </c>
      <c r="E590" s="7">
        <v>13.876607979831</v>
      </c>
      <c r="F590" s="7">
        <v>11.5478562164372</v>
      </c>
      <c r="G590" s="21">
        <f>D590/(B590-C590)</f>
        <v>0.3491817038424751</v>
      </c>
      <c r="J590" s="18">
        <f>(D590+F590)/(B590-C590)</f>
        <v>0.64079803862026563</v>
      </c>
      <c r="K590" s="19" t="str">
        <f>_xlfn.XLOOKUP(A590,Sheet1!A:A,Sheet1!B:B)</f>
        <v>Lab</v>
      </c>
      <c r="L590" s="19" t="str">
        <f>_xlfn.XLOOKUP(A590,Sheet2!A:A,Sheet2!B:B)</f>
        <v>Lab</v>
      </c>
    </row>
    <row r="591" spans="1:12" x14ac:dyDescent="0.2">
      <c r="A591" s="8" t="s">
        <v>589</v>
      </c>
      <c r="B591" s="7">
        <v>36.668856933623402</v>
      </c>
      <c r="C591" s="7">
        <v>5.5661375224991803</v>
      </c>
      <c r="D591" s="7">
        <v>5.7711521626437303</v>
      </c>
      <c r="E591" s="7">
        <v>15.3055980789762</v>
      </c>
      <c r="F591" s="7">
        <v>9.7134344229652001</v>
      </c>
      <c r="G591" s="21">
        <f>D591/(B591-C591)</f>
        <v>0.18555136888061355</v>
      </c>
      <c r="J591" s="18">
        <f>(D591+F591)/(B591-C591)</f>
        <v>0.49785314206547165</v>
      </c>
      <c r="K591" s="19" t="str">
        <f>_xlfn.XLOOKUP(A591,Sheet1!A:A,Sheet1!B:B)</f>
        <v>Lab</v>
      </c>
      <c r="L591" s="19" t="str">
        <f>_xlfn.XLOOKUP(A591,Sheet2!A:A,Sheet2!B:B)</f>
        <v>Lab</v>
      </c>
    </row>
    <row r="592" spans="1:12" x14ac:dyDescent="0.2">
      <c r="A592" s="8" t="s">
        <v>590</v>
      </c>
      <c r="B592" s="7">
        <v>47.9928992199089</v>
      </c>
      <c r="C592" s="7">
        <v>14.203706735072799</v>
      </c>
      <c r="D592" s="7">
        <v>11.1559823856864</v>
      </c>
      <c r="E592" s="7">
        <v>12.902998872679399</v>
      </c>
      <c r="F592" s="32">
        <v>9.1507745193747194</v>
      </c>
      <c r="G592" s="21">
        <f>D592/(B592-C592)</f>
        <v>0.33016422013319724</v>
      </c>
      <c r="H592" s="29">
        <f>E592/(B592-C592)</f>
        <v>0.38186763055879486</v>
      </c>
      <c r="I592" s="29">
        <f>F592/(B592-C592)</f>
        <v>0.27081956822381598</v>
      </c>
      <c r="J592" s="18">
        <f>(D592+F592)/(B592-C592)</f>
        <v>0.60098378835701327</v>
      </c>
      <c r="K592" s="19" t="str">
        <f>_xlfn.XLOOKUP(A592,Sheet1!A:A,Sheet1!B:B)</f>
        <v>Con</v>
      </c>
      <c r="L592" s="19" t="str">
        <f>_xlfn.XLOOKUP(A592,Sheet2!A:A,Sheet2!B:B)</f>
        <v>Lab</v>
      </c>
    </row>
    <row r="593" spans="1:12" x14ac:dyDescent="0.2">
      <c r="A593" s="8" t="s">
        <v>591</v>
      </c>
      <c r="B593" s="7">
        <v>65.747979027310294</v>
      </c>
      <c r="C593" s="7">
        <v>15.75412206022</v>
      </c>
      <c r="D593" s="7">
        <v>15.355181951245299</v>
      </c>
      <c r="E593" s="7">
        <v>20.0363288708112</v>
      </c>
      <c r="F593" s="32">
        <v>13.625251171618499</v>
      </c>
      <c r="G593" s="21">
        <f>D593/(B593-C593)</f>
        <v>0.30714137461634999</v>
      </c>
      <c r="H593" s="29">
        <f>E593/(B593-C593)</f>
        <v>0.40077581699688852</v>
      </c>
      <c r="I593" s="29">
        <f>F593/(B593-C593)</f>
        <v>0.27253850769280835</v>
      </c>
      <c r="J593" s="18">
        <f>(D593+F593)/(B593-C593)</f>
        <v>0.57967988230915835</v>
      </c>
      <c r="K593" s="19" t="str">
        <f>_xlfn.XLOOKUP(A593,Sheet1!A:A,Sheet1!B:B)</f>
        <v>Con</v>
      </c>
      <c r="L593" s="19" t="str">
        <f>_xlfn.XLOOKUP(A593,Sheet2!A:A,Sheet2!B:B)</f>
        <v>Green</v>
      </c>
    </row>
    <row r="594" spans="1:12" x14ac:dyDescent="0.2">
      <c r="A594" s="8" t="s">
        <v>592</v>
      </c>
      <c r="B594" s="7">
        <v>71.651634306124706</v>
      </c>
      <c r="C594" s="7">
        <v>21.444055068534901</v>
      </c>
      <c r="D594" s="7">
        <v>13.600817572035201</v>
      </c>
      <c r="E594" s="7">
        <v>21.980555550407601</v>
      </c>
      <c r="F594" s="7">
        <v>13.823055924860901</v>
      </c>
      <c r="G594" s="21">
        <f>D594/(B594-C594)</f>
        <v>0.27089172150033541</v>
      </c>
      <c r="J594" s="18">
        <f>(D594+F594)/(B594-C594)</f>
        <v>0.54620983352179187</v>
      </c>
      <c r="K594" s="19" t="str">
        <f>_xlfn.XLOOKUP(A594,Sheet1!A:A,Sheet1!B:B)</f>
        <v>Con</v>
      </c>
      <c r="L594" s="19" t="str">
        <f>_xlfn.XLOOKUP(A594,Sheet2!A:A,Sheet2!B:B)</f>
        <v>Con</v>
      </c>
    </row>
    <row r="595" spans="1:12" x14ac:dyDescent="0.2">
      <c r="A595" s="8" t="s">
        <v>593</v>
      </c>
      <c r="B595" s="7">
        <v>58.739585891516697</v>
      </c>
      <c r="C595" s="7">
        <v>13.4465031487525</v>
      </c>
      <c r="D595" s="7">
        <v>10.211382672974</v>
      </c>
      <c r="E595" s="7">
        <v>21.483513729204301</v>
      </c>
      <c r="F595" s="32">
        <v>13.1364507773838</v>
      </c>
      <c r="G595" s="21">
        <f>D595/(B595-C595)</f>
        <v>0.22545126219312861</v>
      </c>
      <c r="H595" s="29">
        <f>E595/(B595-C595)</f>
        <v>0.47432217964091661</v>
      </c>
      <c r="I595" s="29">
        <f>F595/(B595-C595)</f>
        <v>0.29003216345397498</v>
      </c>
      <c r="J595" s="18">
        <f>(D595+F595)/(B595-C595)</f>
        <v>0.51548342564710359</v>
      </c>
      <c r="K595" s="19" t="str">
        <f>_xlfn.XLOOKUP(A595,Sheet1!A:A,Sheet1!B:B)</f>
        <v>Con</v>
      </c>
      <c r="L595" s="19" t="str">
        <f>_xlfn.XLOOKUP(A595,Sheet2!A:A,Sheet2!B:B)</f>
        <v>Lab</v>
      </c>
    </row>
    <row r="596" spans="1:12" x14ac:dyDescent="0.2">
      <c r="A596" s="8" t="s">
        <v>594</v>
      </c>
      <c r="B596" s="7">
        <v>63.750778338285897</v>
      </c>
      <c r="C596" s="7">
        <v>15.307004676017501</v>
      </c>
      <c r="D596" s="7">
        <v>18.1761423572386</v>
      </c>
      <c r="E596" s="7">
        <v>17.127525556101801</v>
      </c>
      <c r="F596" s="32">
        <v>12.4764663573729</v>
      </c>
      <c r="G596" s="21">
        <f>D596/(B596-C596)</f>
        <v>0.37520079430549247</v>
      </c>
      <c r="H596" s="29">
        <f>E596/(B596-C596)</f>
        <v>0.35355473492854639</v>
      </c>
      <c r="I596" s="29">
        <f>F596/(B596-C596)</f>
        <v>0.25754530281546784</v>
      </c>
      <c r="J596" s="18">
        <f>(D596+F596)/(B596-C596)</f>
        <v>0.6327460971209603</v>
      </c>
      <c r="K596" s="19" t="str">
        <f>_xlfn.XLOOKUP(A596,Sheet1!A:A,Sheet1!B:B)</f>
        <v>Con</v>
      </c>
      <c r="L596" s="19" t="str">
        <f>_xlfn.XLOOKUP(A596,Sheet2!A:A,Sheet2!B:B)</f>
        <v>LD</v>
      </c>
    </row>
    <row r="597" spans="1:12" x14ac:dyDescent="0.2">
      <c r="A597" s="8" t="s">
        <v>595</v>
      </c>
      <c r="B597" s="7">
        <v>61.741739438490796</v>
      </c>
      <c r="C597" s="7">
        <v>17.974343930579401</v>
      </c>
      <c r="D597" s="7">
        <v>13.4933989487298</v>
      </c>
      <c r="E597" s="7">
        <v>18.2541567508475</v>
      </c>
      <c r="F597" s="32">
        <v>11.635892546057899</v>
      </c>
      <c r="G597" s="21">
        <f>D597/(B597-C597)</f>
        <v>0.30829796454967789</v>
      </c>
      <c r="H597" s="29">
        <f>E597/(B597-C597)</f>
        <v>0.41707203590736575</v>
      </c>
      <c r="I597" s="29">
        <f>F597/(B597-C597)</f>
        <v>0.26585755014722307</v>
      </c>
      <c r="J597" s="18">
        <f>(D597+F597)/(B597-C597)</f>
        <v>0.57415551469690107</v>
      </c>
      <c r="K597" s="19" t="str">
        <f>_xlfn.XLOOKUP(A597,Sheet1!A:A,Sheet1!B:B)</f>
        <v>Con</v>
      </c>
      <c r="L597" s="19" t="str">
        <f>_xlfn.XLOOKUP(A597,Sheet2!A:A,Sheet2!B:B)</f>
        <v>Lab</v>
      </c>
    </row>
    <row r="598" spans="1:12" x14ac:dyDescent="0.2">
      <c r="A598" s="8" t="s">
        <v>596</v>
      </c>
      <c r="B598" s="7">
        <v>54.232777593579002</v>
      </c>
      <c r="C598" s="7">
        <v>11.4880390799779</v>
      </c>
      <c r="D598" s="7">
        <v>6.2395346373591298</v>
      </c>
      <c r="E598" s="7">
        <v>15.9430105558063</v>
      </c>
      <c r="F598" s="7">
        <v>16.335026414332201</v>
      </c>
      <c r="G598" s="21">
        <f>D598/(B598-C598)</f>
        <v>0.1459719922107782</v>
      </c>
      <c r="J598" s="18">
        <f>(D598+F598)/(B598-C598)</f>
        <v>0.52812490698728343</v>
      </c>
      <c r="K598" s="19" t="str">
        <f>_xlfn.XLOOKUP(A598,Sheet1!A:A,Sheet1!B:B)</f>
        <v>Con</v>
      </c>
      <c r="L598" s="19" t="str">
        <f>_xlfn.XLOOKUP(A598,Sheet2!A:A,Sheet2!B:B)</f>
        <v>Con</v>
      </c>
    </row>
    <row r="599" spans="1:12" x14ac:dyDescent="0.2">
      <c r="A599" s="8" t="s">
        <v>597</v>
      </c>
      <c r="B599" s="7">
        <v>43.439387784984298</v>
      </c>
      <c r="C599" s="7">
        <v>10.6967815327823</v>
      </c>
      <c r="D599" s="7">
        <v>7.0868073612905</v>
      </c>
      <c r="E599" s="7">
        <v>15.0378692302357</v>
      </c>
      <c r="F599" s="32">
        <v>10.4369749327431</v>
      </c>
      <c r="G599" s="21">
        <f>D599/(B599-C599)</f>
        <v>0.21643992865760039</v>
      </c>
      <c r="H599" s="29">
        <f>E599/(B599-C599)</f>
        <v>0.45927526704519367</v>
      </c>
      <c r="I599" s="29">
        <f>F599/(B599-C599)</f>
        <v>0.31875822139360688</v>
      </c>
      <c r="J599" s="18">
        <f>(D599+F599)/(B599-C599)</f>
        <v>0.5351981500512073</v>
      </c>
      <c r="K599" s="19" t="str">
        <f>_xlfn.XLOOKUP(A599,Sheet1!A:A,Sheet1!B:B)</f>
        <v>Con</v>
      </c>
      <c r="L599" s="19" t="str">
        <f>_xlfn.XLOOKUP(A599,Sheet2!A:A,Sheet2!B:B)</f>
        <v>Lab</v>
      </c>
    </row>
    <row r="600" spans="1:12" x14ac:dyDescent="0.2">
      <c r="A600" s="8" t="s">
        <v>598</v>
      </c>
      <c r="B600" s="7">
        <v>62.117853351890297</v>
      </c>
      <c r="C600" s="7">
        <v>17.680622785458802</v>
      </c>
      <c r="D600" s="7">
        <v>17.153798207457299</v>
      </c>
      <c r="E600" s="7">
        <v>13.4973747655054</v>
      </c>
      <c r="F600" s="32">
        <v>13.4057995811997</v>
      </c>
      <c r="G600" s="21">
        <f>D600/(B600-C600)</f>
        <v>0.38602311595033373</v>
      </c>
      <c r="H600" s="29">
        <f>E600/(B600-C600)</f>
        <v>0.30374023298611019</v>
      </c>
      <c r="I600" s="29">
        <f>F600/(B600-C600)</f>
        <v>0.30167945685000963</v>
      </c>
      <c r="J600" s="18">
        <f>(D600+F600)/(B600-C600)</f>
        <v>0.68770257280034341</v>
      </c>
      <c r="K600" s="19" t="str">
        <f>_xlfn.XLOOKUP(A600,Sheet1!A:A,Sheet1!B:B)</f>
        <v>Con</v>
      </c>
      <c r="L600" s="19" t="str">
        <f>_xlfn.XLOOKUP(A600,Sheet2!A:A,Sheet2!B:B)</f>
        <v>LD</v>
      </c>
    </row>
    <row r="601" spans="1:12" x14ac:dyDescent="0.2">
      <c r="A601" s="8" t="s">
        <v>599</v>
      </c>
      <c r="B601" s="7">
        <v>22.8584646886538</v>
      </c>
      <c r="C601" s="7">
        <v>4.1195637057184999</v>
      </c>
      <c r="D601" s="7">
        <v>2.3718347807811599</v>
      </c>
      <c r="E601" s="7">
        <v>6.6159006684556596</v>
      </c>
      <c r="F601" s="7">
        <v>7.2277967415381204</v>
      </c>
      <c r="G601" s="21">
        <f>D601/(B601-C601)</f>
        <v>0.12657277942506268</v>
      </c>
      <c r="J601" s="18">
        <f>(D601+F601)/(B601-C601)</f>
        <v>0.51228359288846481</v>
      </c>
      <c r="K601" s="19" t="str">
        <f>_xlfn.XLOOKUP(A601,Sheet1!A:A,Sheet1!B:B)</f>
        <v>SNP</v>
      </c>
      <c r="L601" s="19" t="str">
        <f>_xlfn.XLOOKUP(A601,Sheet2!A:A,Sheet2!B:B)</f>
        <v>Lab</v>
      </c>
    </row>
    <row r="602" spans="1:12" x14ac:dyDescent="0.2">
      <c r="A602" s="8" t="s">
        <v>600</v>
      </c>
      <c r="B602" s="7">
        <v>31.881125871418899</v>
      </c>
      <c r="C602" s="7">
        <v>7.86041775483955</v>
      </c>
      <c r="D602" s="7">
        <v>9.4368439392975194</v>
      </c>
      <c r="E602" s="7">
        <v>5.7572754621588604</v>
      </c>
      <c r="F602" s="7">
        <v>7.9241869961044298</v>
      </c>
      <c r="G602" s="21">
        <f>D602/(B602-C602)</f>
        <v>0.39286285373011581</v>
      </c>
      <c r="J602" s="18">
        <f>(D602+F602)/(B602-C602)</f>
        <v>0.72275267036858004</v>
      </c>
      <c r="K602" s="19" t="str">
        <f>_xlfn.XLOOKUP(A602,Sheet1!A:A,Sheet1!B:B)</f>
        <v>Lab</v>
      </c>
      <c r="L602" s="19" t="str">
        <f>_xlfn.XLOOKUP(A602,Sheet2!A:A,Sheet2!B:B)</f>
        <v>Lab</v>
      </c>
    </row>
    <row r="603" spans="1:12" x14ac:dyDescent="0.2">
      <c r="A603" s="8" t="s">
        <v>601</v>
      </c>
      <c r="B603" s="7">
        <v>48.674608516797399</v>
      </c>
      <c r="C603" s="7">
        <v>9.6163215423238704</v>
      </c>
      <c r="D603" s="7">
        <v>12.539600291763399</v>
      </c>
      <c r="E603" s="7">
        <v>16.171073433013699</v>
      </c>
      <c r="F603" s="7">
        <v>9.9216143159632502</v>
      </c>
      <c r="G603" s="21">
        <f>D603/(B603-C603)</f>
        <v>0.32104839364713128</v>
      </c>
      <c r="J603" s="18">
        <f>(D603+F603)/(B603-C603)</f>
        <v>0.57506911714807496</v>
      </c>
      <c r="K603" s="19" t="str">
        <f>_xlfn.XLOOKUP(A603,Sheet1!A:A,Sheet1!B:B)</f>
        <v>Lab</v>
      </c>
      <c r="L603" s="19" t="str">
        <f>_xlfn.XLOOKUP(A603,Sheet2!A:A,Sheet2!B:B)</f>
        <v>Lab</v>
      </c>
    </row>
    <row r="604" spans="1:12" x14ac:dyDescent="0.2">
      <c r="A604" s="8" t="s">
        <v>602</v>
      </c>
      <c r="B604" s="7">
        <v>59.746788014662698</v>
      </c>
      <c r="C604" s="7">
        <v>15.767197274390799</v>
      </c>
      <c r="D604" s="7">
        <v>11.8835814437031</v>
      </c>
      <c r="E604" s="7">
        <v>19.437669635272702</v>
      </c>
      <c r="F604" s="7">
        <v>11.814303542164399</v>
      </c>
      <c r="G604" s="21">
        <f>D604/(B604-C604)</f>
        <v>0.2702067309785437</v>
      </c>
      <c r="J604" s="18">
        <f>(D604+F604)/(B604-C604)</f>
        <v>0.53883823353016014</v>
      </c>
      <c r="K604" s="19" t="str">
        <f>_xlfn.XLOOKUP(A604,Sheet1!A:A,Sheet1!B:B)</f>
        <v>Con</v>
      </c>
      <c r="L604" s="19" t="str">
        <f>_xlfn.XLOOKUP(A604,Sheet2!A:A,Sheet2!B:B)</f>
        <v>Con</v>
      </c>
    </row>
    <row r="605" spans="1:12" x14ac:dyDescent="0.2">
      <c r="A605" s="8" t="s">
        <v>603</v>
      </c>
      <c r="B605" s="7">
        <v>65.706614102813106</v>
      </c>
      <c r="C605" s="7">
        <v>18.293891863333201</v>
      </c>
      <c r="D605" s="7">
        <v>15.8308737752441</v>
      </c>
      <c r="E605" s="7">
        <v>18.996665826865001</v>
      </c>
      <c r="F605" s="7">
        <v>12.1201521742718</v>
      </c>
      <c r="G605" s="21">
        <f>D605/(B605-C605)</f>
        <v>0.33389506080842485</v>
      </c>
      <c r="J605" s="18">
        <f>(D605+F605)/(B605-C605)</f>
        <v>0.5895258620320577</v>
      </c>
      <c r="K605" s="19" t="str">
        <f>_xlfn.XLOOKUP(A605,Sheet1!A:A,Sheet1!B:B)</f>
        <v>Con</v>
      </c>
      <c r="L605" s="19" t="str">
        <f>_xlfn.XLOOKUP(A605,Sheet2!A:A,Sheet2!B:B)</f>
        <v>Con</v>
      </c>
    </row>
    <row r="606" spans="1:12" x14ac:dyDescent="0.2">
      <c r="A606" s="8" t="s">
        <v>604</v>
      </c>
      <c r="B606" s="7">
        <v>55.719189074112201</v>
      </c>
      <c r="C606" s="7">
        <v>12.0117664205371</v>
      </c>
      <c r="D606" s="7">
        <v>19.728257703869101</v>
      </c>
      <c r="E606" s="7">
        <v>13.969627696446301</v>
      </c>
      <c r="F606" s="32">
        <v>9.4643536180617502</v>
      </c>
      <c r="G606" s="21">
        <f>D606/(B606-C606)</f>
        <v>0.45137087721312719</v>
      </c>
      <c r="H606" s="29">
        <f>E606/(B606-C606)</f>
        <v>0.31961682589178336</v>
      </c>
      <c r="I606" s="29">
        <f>F606/(B606-C606)</f>
        <v>0.21653881751564691</v>
      </c>
      <c r="J606" s="18">
        <f>(D606+F606)/(B606-C606)</f>
        <v>0.66790969472877415</v>
      </c>
      <c r="K606" s="19" t="str">
        <f>_xlfn.XLOOKUP(A606,Sheet1!A:A,Sheet1!B:B)</f>
        <v>Con</v>
      </c>
      <c r="L606" s="19" t="str">
        <f>_xlfn.XLOOKUP(A606,Sheet2!A:A,Sheet2!B:B)</f>
        <v>LD</v>
      </c>
    </row>
    <row r="607" spans="1:12" x14ac:dyDescent="0.2">
      <c r="A607" s="8" t="s">
        <v>605</v>
      </c>
      <c r="B607" s="7">
        <v>54.093283568231001</v>
      </c>
      <c r="C607" s="7">
        <v>12.3585449704029</v>
      </c>
      <c r="D607" s="7">
        <v>9.9375164770242996</v>
      </c>
      <c r="E607" s="7">
        <v>19.1807883756099</v>
      </c>
      <c r="F607" s="32">
        <v>12.4351788026487</v>
      </c>
      <c r="G607" s="21">
        <f>D607/(B607-C607)</f>
        <v>0.23811138660256168</v>
      </c>
      <c r="H607" s="29">
        <f>E607/(B607-C607)</f>
        <v>0.45958807985940231</v>
      </c>
      <c r="I607" s="29">
        <f>F607/(B607-C607)</f>
        <v>0.29795751022856137</v>
      </c>
      <c r="J607" s="18">
        <f>(D607+F607)/(B607-C607)</f>
        <v>0.53606889683112302</v>
      </c>
      <c r="K607" s="19" t="str">
        <f>_xlfn.XLOOKUP(A607,Sheet1!A:A,Sheet1!B:B)</f>
        <v>Con</v>
      </c>
      <c r="L607" s="19" t="str">
        <f>_xlfn.XLOOKUP(A607,Sheet2!A:A,Sheet2!B:B)</f>
        <v>Lab</v>
      </c>
    </row>
    <row r="608" spans="1:12" x14ac:dyDescent="0.2">
      <c r="A608" s="8" t="s">
        <v>606</v>
      </c>
      <c r="B608" s="7">
        <v>73.0119514229863</v>
      </c>
      <c r="C608" s="7">
        <v>20.916637848120299</v>
      </c>
      <c r="D608" s="7">
        <v>15.152160295108599</v>
      </c>
      <c r="E608" s="7">
        <v>20.028351302444101</v>
      </c>
      <c r="F608" s="7">
        <v>15.4683151386979</v>
      </c>
      <c r="G608" s="21">
        <f>D608/(B608-C608)</f>
        <v>0.2908545751113194</v>
      </c>
      <c r="J608" s="18">
        <f>(D608+F608)/(B608-C608)</f>
        <v>0.5877779272755872</v>
      </c>
      <c r="K608" s="19" t="str">
        <f>_xlfn.XLOOKUP(A608,Sheet1!A:A,Sheet1!B:B)</f>
        <v>Con</v>
      </c>
      <c r="L608" s="19" t="str">
        <f>_xlfn.XLOOKUP(A608,Sheet2!A:A,Sheet2!B:B)</f>
        <v>Con</v>
      </c>
    </row>
    <row r="609" spans="1:13" x14ac:dyDescent="0.2">
      <c r="A609" s="8" t="s">
        <v>607</v>
      </c>
      <c r="B609" s="7">
        <v>51.230139076569003</v>
      </c>
      <c r="C609" s="7">
        <v>9.1428975775232999</v>
      </c>
      <c r="D609" s="7">
        <v>10.2231057531625</v>
      </c>
      <c r="E609" s="7">
        <v>18.733076665291598</v>
      </c>
      <c r="F609" s="32">
        <v>12.6774738041787</v>
      </c>
      <c r="G609" s="21">
        <f>D609/(B609-C609)</f>
        <v>0.24290272750221231</v>
      </c>
      <c r="H609" s="29">
        <f>E609/(B609-C609)</f>
        <v>0.44510108047153335</v>
      </c>
      <c r="I609" s="29">
        <f>F609/(B609-C609)</f>
        <v>0.30121892888765711</v>
      </c>
      <c r="J609" s="18">
        <f>(D609+F609)/(B609-C609)</f>
        <v>0.54412165638986942</v>
      </c>
      <c r="K609" s="19" t="str">
        <f>_xlfn.XLOOKUP(A609,Sheet1!A:A,Sheet1!B:B)</f>
        <v>Con</v>
      </c>
      <c r="L609" s="19" t="str">
        <f>_xlfn.XLOOKUP(A609,Sheet2!A:A,Sheet2!B:B)</f>
        <v>Lab</v>
      </c>
    </row>
    <row r="610" spans="1:13" x14ac:dyDescent="0.2">
      <c r="A610" s="8" t="s">
        <v>608</v>
      </c>
      <c r="B610" s="7">
        <v>36.160854310521401</v>
      </c>
      <c r="C610" s="7">
        <v>5.2210936272182202</v>
      </c>
      <c r="D610" s="7">
        <v>9.8499362370543597</v>
      </c>
      <c r="E610" s="7">
        <v>11.388912826095099</v>
      </c>
      <c r="F610" s="7">
        <v>9.3507642711265504</v>
      </c>
      <c r="G610" s="21">
        <f>D610/(B610-C610)</f>
        <v>0.31835851407764554</v>
      </c>
      <c r="J610" s="18">
        <f>(D610+F610)/(B610-C610)</f>
        <v>0.62058335566062328</v>
      </c>
      <c r="K610" s="19" t="str">
        <f>_xlfn.XLOOKUP(A610,Sheet1!A:A,Sheet1!B:B)</f>
        <v>Lab</v>
      </c>
      <c r="L610" s="19" t="str">
        <f>_xlfn.XLOOKUP(A610,Sheet2!A:A,Sheet2!B:B)</f>
        <v>Lab</v>
      </c>
    </row>
    <row r="611" spans="1:13" x14ac:dyDescent="0.2">
      <c r="A611" s="8" t="s">
        <v>609</v>
      </c>
      <c r="B611" s="7">
        <v>37.144491667535803</v>
      </c>
      <c r="C611" s="7">
        <v>5.90801958555386</v>
      </c>
      <c r="D611" s="7">
        <v>7.43162679489064</v>
      </c>
      <c r="E611" s="7">
        <v>14.632906778273</v>
      </c>
      <c r="F611" s="7">
        <v>8.85052579097907</v>
      </c>
      <c r="G611" s="21">
        <f>D611/(B611-C611)</f>
        <v>0.23791504928552437</v>
      </c>
      <c r="J611" s="18">
        <f>(D611+F611)/(B611-C611)</f>
        <v>0.52125453038154401</v>
      </c>
      <c r="K611" s="19" t="str">
        <f>_xlfn.XLOOKUP(A611,Sheet1!A:A,Sheet1!B:B)</f>
        <v>Lab</v>
      </c>
      <c r="L611" s="19" t="str">
        <f>_xlfn.XLOOKUP(A611,Sheet2!A:A,Sheet2!B:B)</f>
        <v>Lab</v>
      </c>
    </row>
    <row r="612" spans="1:13" x14ac:dyDescent="0.2">
      <c r="A612" s="8" t="s">
        <v>610</v>
      </c>
      <c r="B612" s="7">
        <v>48.339499126859998</v>
      </c>
      <c r="C612" s="7">
        <v>13.26318126546</v>
      </c>
      <c r="D612" s="7">
        <v>18.097736508592501</v>
      </c>
      <c r="E612" s="7">
        <v>8.6294676418700895</v>
      </c>
      <c r="F612" s="32">
        <v>7.9885313202903303</v>
      </c>
      <c r="G612" s="21">
        <f>D612/(B612-C612)</f>
        <v>0.51595314479996468</v>
      </c>
      <c r="H612" s="29">
        <f>E612/(B612-C612)</f>
        <v>0.24601976969100434</v>
      </c>
      <c r="I612" s="29">
        <f>F612/(B612-C612)</f>
        <v>0.22774714700260401</v>
      </c>
      <c r="J612" s="18">
        <f>(D612+F612)/(B612-C612)</f>
        <v>0.74370029180256869</v>
      </c>
      <c r="K612" s="19" t="str">
        <f>_xlfn.XLOOKUP(A612,Sheet1!A:A,Sheet1!B:B)</f>
        <v>Con</v>
      </c>
      <c r="L612" s="19" t="str">
        <f>_xlfn.XLOOKUP(A612,Sheet2!A:A,Sheet2!B:B)</f>
        <v>LD</v>
      </c>
      <c r="M612" s="30"/>
    </row>
    <row r="613" spans="1:13" x14ac:dyDescent="0.2">
      <c r="A613" s="8" t="s">
        <v>611</v>
      </c>
      <c r="B613" s="7">
        <v>65.382556453029196</v>
      </c>
      <c r="C613" s="7">
        <v>16.8517181596387</v>
      </c>
      <c r="D613" s="7">
        <v>22.503420949906101</v>
      </c>
      <c r="E613" s="7">
        <v>13.479357745623201</v>
      </c>
      <c r="F613" s="32">
        <v>11.6261679839228</v>
      </c>
      <c r="G613" s="21">
        <f>D613/(B613-C613)</f>
        <v>0.4636932256117835</v>
      </c>
      <c r="H613" s="29">
        <f>E613/(B613-C613)</f>
        <v>0.27774829818793756</v>
      </c>
      <c r="I613" s="29">
        <f>F613/(B613-C613)</f>
        <v>0.2395624801211437</v>
      </c>
      <c r="J613" s="18">
        <f>(D613+F613)/(B613-C613)</f>
        <v>0.70325570573292717</v>
      </c>
      <c r="K613" s="19" t="str">
        <f>_xlfn.XLOOKUP(A613,Sheet1!A:A,Sheet1!B:B)</f>
        <v>Con</v>
      </c>
      <c r="L613" s="19" t="str">
        <f>_xlfn.XLOOKUP(A613,Sheet2!A:A,Sheet2!B:B)</f>
        <v>LD</v>
      </c>
    </row>
    <row r="614" spans="1:13" x14ac:dyDescent="0.2">
      <c r="A614" s="8" t="s">
        <v>612</v>
      </c>
      <c r="B614" s="7">
        <v>62.697674182237101</v>
      </c>
      <c r="C614" s="7">
        <v>19.7470871739934</v>
      </c>
      <c r="D614" s="7">
        <v>15.1252625448624</v>
      </c>
      <c r="E614" s="7">
        <v>14.575562900882099</v>
      </c>
      <c r="F614" s="7">
        <v>12.1946180421851</v>
      </c>
      <c r="G614" s="21">
        <f>D614/(B614-C614)</f>
        <v>0.35215496686830705</v>
      </c>
      <c r="J614" s="18">
        <f>(D614+F614)/(B614-C614)</f>
        <v>0.6360770012713417</v>
      </c>
      <c r="K614" s="19" t="str">
        <f>_xlfn.XLOOKUP(A614,Sheet1!A:A,Sheet1!B:B)</f>
        <v>Con</v>
      </c>
      <c r="L614" s="19" t="str">
        <f>_xlfn.XLOOKUP(A614,Sheet2!A:A,Sheet2!B:B)</f>
        <v>Con</v>
      </c>
    </row>
    <row r="615" spans="1:13" x14ac:dyDescent="0.2">
      <c r="A615" s="8" t="s">
        <v>613</v>
      </c>
      <c r="B615" s="7">
        <v>54.4078560053416</v>
      </c>
      <c r="C615" s="7">
        <v>12.6977254203242</v>
      </c>
      <c r="D615" s="7">
        <v>14.851945378501499</v>
      </c>
      <c r="E615" s="7">
        <v>14.942349604212399</v>
      </c>
      <c r="F615" s="7">
        <v>11.379916404093199</v>
      </c>
      <c r="G615" s="21">
        <f>D615/(B615-C615)</f>
        <v>0.35607525486473623</v>
      </c>
      <c r="J615" s="18">
        <f>(D615+F615)/(B615-C615)</f>
        <v>0.62890864676451974</v>
      </c>
      <c r="K615" s="19" t="str">
        <f>_xlfn.XLOOKUP(A615,Sheet1!A:A,Sheet1!B:B)</f>
        <v>Lab</v>
      </c>
      <c r="L615" s="19" t="str">
        <f>_xlfn.XLOOKUP(A615,Sheet2!A:A,Sheet2!B:B)</f>
        <v>Lab</v>
      </c>
    </row>
    <row r="616" spans="1:13" x14ac:dyDescent="0.2">
      <c r="A616" s="8" t="s">
        <v>614</v>
      </c>
      <c r="B616" s="7">
        <v>67.943682756076598</v>
      </c>
      <c r="C616" s="7">
        <v>18.3299764046095</v>
      </c>
      <c r="D616" s="7">
        <v>12.0890935005977</v>
      </c>
      <c r="E616" s="7">
        <v>22.860076791502799</v>
      </c>
      <c r="F616" s="7">
        <v>13.8471818055739</v>
      </c>
      <c r="G616" s="21">
        <f>D616/(B616-C616)</f>
        <v>0.24366439013763019</v>
      </c>
      <c r="J616" s="18">
        <f>(D616+F616)/(B616-C616)</f>
        <v>0.5227643168288445</v>
      </c>
      <c r="K616" s="19" t="str">
        <f>_xlfn.XLOOKUP(A616,Sheet1!A:A,Sheet1!B:B)</f>
        <v>Con</v>
      </c>
      <c r="L616" s="19" t="str">
        <f>_xlfn.XLOOKUP(A616,Sheet2!A:A,Sheet2!B:B)</f>
        <v>Con</v>
      </c>
    </row>
    <row r="617" spans="1:13" x14ac:dyDescent="0.2">
      <c r="A617" s="8" t="s">
        <v>615</v>
      </c>
      <c r="B617" s="7">
        <v>60.984042312701902</v>
      </c>
      <c r="C617" s="7">
        <v>15.8012185731902</v>
      </c>
      <c r="D617" s="7">
        <v>16.925084372291199</v>
      </c>
      <c r="E617" s="7">
        <v>14.190103631099801</v>
      </c>
      <c r="F617" s="32">
        <v>12.543454965617199</v>
      </c>
      <c r="G617" s="21">
        <f>D617/(B617-C617)</f>
        <v>0.37459111608136314</v>
      </c>
      <c r="H617" s="29">
        <f>E617/(B617-C617)</f>
        <v>0.31405969031304182</v>
      </c>
      <c r="I617" s="29">
        <f>F617/(B617-C617)</f>
        <v>0.27761556112412988</v>
      </c>
      <c r="J617" s="18">
        <f>(D617+F617)/(B617-C617)</f>
        <v>0.65220667720549297</v>
      </c>
      <c r="K617" s="19" t="str">
        <f>_xlfn.XLOOKUP(A617,Sheet1!A:A,Sheet1!B:B)</f>
        <v>Con</v>
      </c>
      <c r="L617" s="19" t="str">
        <f>_xlfn.XLOOKUP(A617,Sheet2!A:A,Sheet2!B:B)</f>
        <v>LD</v>
      </c>
    </row>
    <row r="618" spans="1:13" x14ac:dyDescent="0.2">
      <c r="A618" s="8" t="s">
        <v>616</v>
      </c>
      <c r="B618" s="7">
        <v>52.573447854168201</v>
      </c>
      <c r="C618" s="7">
        <v>14.362991351526301</v>
      </c>
      <c r="D618" s="7">
        <v>15.409449069502701</v>
      </c>
      <c r="E618" s="7">
        <v>12.9343156121073</v>
      </c>
      <c r="F618" s="32">
        <v>9.4834692904581903</v>
      </c>
      <c r="G618" s="21">
        <f>D618/(B618-C618)</f>
        <v>0.40327832954409426</v>
      </c>
      <c r="H618" s="29">
        <f>E618/(B618-C618)</f>
        <v>0.33850199123407515</v>
      </c>
      <c r="I618" s="29">
        <f>F618/(B618-C618)</f>
        <v>0.2481904211168609</v>
      </c>
      <c r="J618" s="18">
        <f>(D618+F618)/(B618-C618)</f>
        <v>0.65146875066095511</v>
      </c>
      <c r="K618" s="19" t="str">
        <f>_xlfn.XLOOKUP(A618,Sheet1!A:A,Sheet1!B:B)</f>
        <v>Con</v>
      </c>
      <c r="L618" s="19" t="str">
        <f>_xlfn.XLOOKUP(A618,Sheet2!A:A,Sheet2!B:B)</f>
        <v>LD</v>
      </c>
    </row>
    <row r="619" spans="1:13" x14ac:dyDescent="0.2">
      <c r="A619" s="8" t="s">
        <v>617</v>
      </c>
      <c r="B619" s="7">
        <v>63.450648038039901</v>
      </c>
      <c r="C619" s="7">
        <v>16.605938871269299</v>
      </c>
      <c r="D619" s="7">
        <v>18.394988937516601</v>
      </c>
      <c r="E619" s="7">
        <v>15.193633786363</v>
      </c>
      <c r="F619" s="32">
        <v>12.5451185946996</v>
      </c>
      <c r="G619" s="21">
        <f>D619/(B619-C619)</f>
        <v>0.39268018234522689</v>
      </c>
      <c r="H619" s="29">
        <f>E619/(B619-C619)</f>
        <v>0.32434044434500703</v>
      </c>
      <c r="I619" s="29">
        <f>F619/(B619-C619)</f>
        <v>0.26780225169160637</v>
      </c>
      <c r="J619" s="18">
        <f>(D619+F619)/(B619-C619)</f>
        <v>0.66048243403683327</v>
      </c>
      <c r="K619" s="19" t="str">
        <f>_xlfn.XLOOKUP(A619,Sheet1!A:A,Sheet1!B:B)</f>
        <v>Con</v>
      </c>
      <c r="L619" s="19" t="str">
        <f>_xlfn.XLOOKUP(A619,Sheet2!A:A,Sheet2!B:B)</f>
        <v>LD</v>
      </c>
    </row>
    <row r="620" spans="1:13" x14ac:dyDescent="0.2">
      <c r="A620" s="8" t="s">
        <v>618</v>
      </c>
      <c r="B620" s="7">
        <v>48.627055459977399</v>
      </c>
      <c r="C620" s="7">
        <v>12.4169700688066</v>
      </c>
      <c r="D620" s="7">
        <v>6.8636626087434003</v>
      </c>
      <c r="E620" s="7">
        <v>17.944121483194198</v>
      </c>
      <c r="F620" s="32">
        <v>11.274420480262799</v>
      </c>
      <c r="G620" s="21">
        <f>D620/(B620-C620)</f>
        <v>0.18955113015052388</v>
      </c>
      <c r="H620" s="29">
        <f>E620/(B620-C620)</f>
        <v>0.49555590077590816</v>
      </c>
      <c r="I620" s="29">
        <f>F620/(B620-C620)</f>
        <v>0.31136133368555574</v>
      </c>
      <c r="J620" s="18">
        <f>(D620+F620)/(B620-C620)</f>
        <v>0.50091246383607968</v>
      </c>
      <c r="K620" s="19" t="str">
        <f>_xlfn.XLOOKUP(A620,Sheet1!A:A,Sheet1!B:B)</f>
        <v>Con</v>
      </c>
      <c r="L620" s="19" t="str">
        <f>_xlfn.XLOOKUP(A620,Sheet2!A:A,Sheet2!B:B)</f>
        <v>Lab</v>
      </c>
    </row>
    <row r="621" spans="1:13" x14ac:dyDescent="0.2">
      <c r="A621" s="8" t="s">
        <v>619</v>
      </c>
      <c r="B621" s="7">
        <v>37.499093394995597</v>
      </c>
      <c r="C621" s="7">
        <v>8.4133968470401896</v>
      </c>
      <c r="D621" s="7">
        <v>5.9438833716670798</v>
      </c>
      <c r="E621" s="7">
        <v>13.291472813767401</v>
      </c>
      <c r="F621" s="7">
        <v>9.7361225169981598</v>
      </c>
      <c r="G621" s="21">
        <f>D621/(B621-C621)</f>
        <v>0.20435760793512464</v>
      </c>
      <c r="J621" s="18">
        <f>(D621+F621)/(B621-C621)</f>
        <v>0.5390967984147339</v>
      </c>
      <c r="K621" s="19" t="str">
        <f>_xlfn.XLOOKUP(A621,Sheet1!A:A,Sheet1!B:B)</f>
        <v>Lab</v>
      </c>
      <c r="L621" s="19" t="str">
        <f>_xlfn.XLOOKUP(A621,Sheet2!A:A,Sheet2!B:B)</f>
        <v>Lab</v>
      </c>
    </row>
    <row r="622" spans="1:13" x14ac:dyDescent="0.2">
      <c r="A622" s="8" t="s">
        <v>620</v>
      </c>
      <c r="B622" s="7">
        <v>49.039964902784298</v>
      </c>
      <c r="C622" s="7">
        <v>14.094641660959001</v>
      </c>
      <c r="D622" s="7">
        <v>9.2548384158105392</v>
      </c>
      <c r="E622" s="7">
        <v>14.115800640086301</v>
      </c>
      <c r="F622" s="32">
        <v>11.1860306088856</v>
      </c>
      <c r="G622" s="21">
        <f>D622/(B622-C622)</f>
        <v>0.26483768233494615</v>
      </c>
      <c r="H622" s="29">
        <f>E622/(B622-C622)</f>
        <v>0.4039396214023685</v>
      </c>
      <c r="I622" s="29">
        <f>F622/(B622-C622)</f>
        <v>0.32010093400702277</v>
      </c>
      <c r="J622" s="18">
        <f>(D622+F622)/(B622-C622)</f>
        <v>0.58493861634196898</v>
      </c>
      <c r="K622" s="19" t="str">
        <f>_xlfn.XLOOKUP(A622,Sheet1!A:A,Sheet1!B:B)</f>
        <v>Con</v>
      </c>
      <c r="L622" s="19" t="str">
        <f>_xlfn.XLOOKUP(A622,Sheet2!A:A,Sheet2!B:B)</f>
        <v>Lab</v>
      </c>
    </row>
    <row r="623" spans="1:13" x14ac:dyDescent="0.2">
      <c r="A623" s="8" t="s">
        <v>621</v>
      </c>
      <c r="B623" s="7">
        <v>55.208976641718202</v>
      </c>
      <c r="C623" s="7">
        <v>12.8336464661033</v>
      </c>
      <c r="D623" s="7">
        <v>12.3992358403907</v>
      </c>
      <c r="E623" s="7">
        <v>17.068225523646301</v>
      </c>
      <c r="F623" s="32">
        <v>12.5261031098379</v>
      </c>
      <c r="G623" s="21">
        <f>D623/(B623-C623)</f>
        <v>0.29260505555956473</v>
      </c>
      <c r="H623" s="29">
        <f>E623/(B623-C623)</f>
        <v>0.40278684444253127</v>
      </c>
      <c r="I623" s="29">
        <f>F623/(B623-C623)</f>
        <v>0.29559895009493303</v>
      </c>
      <c r="J623" s="18">
        <f>(D623+F623)/(B623-C623)</f>
        <v>0.58820400565449782</v>
      </c>
      <c r="K623" s="19" t="str">
        <f>_xlfn.XLOOKUP(A623,Sheet1!A:A,Sheet1!B:B)</f>
        <v>Con</v>
      </c>
      <c r="L623" s="19" t="str">
        <f>_xlfn.XLOOKUP(A623,Sheet2!A:A,Sheet2!B:B)</f>
        <v>Lab</v>
      </c>
    </row>
    <row r="624" spans="1:13" x14ac:dyDescent="0.2">
      <c r="A624" s="8" t="s">
        <v>622</v>
      </c>
      <c r="B624" s="7">
        <v>42.671012103103998</v>
      </c>
      <c r="C624" s="7">
        <v>8.4908086612322702</v>
      </c>
      <c r="D624" s="7">
        <v>8.9254146507861698</v>
      </c>
      <c r="E624" s="7">
        <v>15.5821334084005</v>
      </c>
      <c r="F624" s="7">
        <v>9.4261018211125105</v>
      </c>
      <c r="G624" s="21">
        <f>D624/(B624-C624)</f>
        <v>0.26112818977116686</v>
      </c>
      <c r="J624" s="18">
        <f>(D624+F624)/(B624-C624)</f>
        <v>0.53690483449310156</v>
      </c>
      <c r="K624" s="19" t="str">
        <f>_xlfn.XLOOKUP(A624,Sheet1!A:A,Sheet1!B:B)</f>
        <v>Lab</v>
      </c>
      <c r="L624" s="19" t="str">
        <f>_xlfn.XLOOKUP(A624,Sheet2!A:A,Sheet2!B:B)</f>
        <v>Lab</v>
      </c>
    </row>
    <row r="625" spans="1:12" x14ac:dyDescent="0.2">
      <c r="A625" s="8" t="s">
        <v>623</v>
      </c>
      <c r="B625" s="7">
        <v>60.623783376359697</v>
      </c>
      <c r="C625" s="7">
        <v>15.1806642771706</v>
      </c>
      <c r="D625" s="7">
        <v>11.7739090057787</v>
      </c>
      <c r="E625" s="7">
        <v>18.734736707413202</v>
      </c>
      <c r="F625" s="32">
        <v>14.3910672538774</v>
      </c>
      <c r="G625" s="21">
        <f>D625/(B625-C625)</f>
        <v>0.25909112840779447</v>
      </c>
      <c r="H625" s="29">
        <f>E625/(B625-C625)</f>
        <v>0.41226784337846012</v>
      </c>
      <c r="I625" s="29">
        <f>F625/(B625-C625)</f>
        <v>0.31668308732210682</v>
      </c>
      <c r="J625" s="18">
        <f>(D625+F625)/(B625-C625)</f>
        <v>0.57577421572990128</v>
      </c>
      <c r="K625" s="19" t="str">
        <f>_xlfn.XLOOKUP(A625,Sheet1!A:A,Sheet1!B:B)</f>
        <v>Con</v>
      </c>
      <c r="L625" s="19" t="str">
        <f>_xlfn.XLOOKUP(A625,Sheet2!A:A,Sheet2!B:B)</f>
        <v>Lab</v>
      </c>
    </row>
    <row r="626" spans="1:12" x14ac:dyDescent="0.2">
      <c r="A626" s="8" t="s">
        <v>624</v>
      </c>
      <c r="B626" s="7">
        <v>41.065538985611198</v>
      </c>
      <c r="C626" s="7">
        <v>8.7930611561574192</v>
      </c>
      <c r="D626" s="7">
        <v>5.5954530299915204</v>
      </c>
      <c r="E626" s="7">
        <v>14.3931499682561</v>
      </c>
      <c r="F626" s="32">
        <v>9.6101996460541699</v>
      </c>
      <c r="G626" s="21">
        <f>D626/(B626-C626)</f>
        <v>0.17338157483788796</v>
      </c>
      <c r="H626" s="29">
        <f>E626/(B626-C626)</f>
        <v>0.44598837573977845</v>
      </c>
      <c r="I626" s="29">
        <f>F626/(B626-C626)</f>
        <v>0.29778313573689502</v>
      </c>
      <c r="J626" s="18">
        <f>(D626+F626)/(B626-C626)</f>
        <v>0.47116471057478304</v>
      </c>
      <c r="K626" s="19" t="str">
        <f>_xlfn.XLOOKUP(A626,Sheet1!A:A,Sheet1!B:B)</f>
        <v>Con</v>
      </c>
      <c r="L626" s="19" t="str">
        <f>_xlfn.XLOOKUP(A626,Sheet2!A:A,Sheet2!B:B)</f>
        <v>Lab</v>
      </c>
    </row>
    <row r="627" spans="1:12" x14ac:dyDescent="0.2">
      <c r="A627" s="8" t="s">
        <v>625</v>
      </c>
      <c r="B627" s="7">
        <v>53.144938043127503</v>
      </c>
      <c r="C627" s="7">
        <v>14.3238351881319</v>
      </c>
      <c r="D627" s="7">
        <v>13.0925092371372</v>
      </c>
      <c r="E627" s="7">
        <v>12.3702330066399</v>
      </c>
      <c r="F627" s="32">
        <v>11.529088961993001</v>
      </c>
      <c r="G627" s="21">
        <f>D627/(B627-C627)</f>
        <v>0.33725237755455528</v>
      </c>
      <c r="H627" s="29">
        <f>E627/(B627-C627)</f>
        <v>0.31864712996035005</v>
      </c>
      <c r="I627" s="29">
        <f>F627/(B627-C627)</f>
        <v>0.29697994426012053</v>
      </c>
      <c r="J627" s="18">
        <f>(D627+F627)/(B627-C627)</f>
        <v>0.63423232181467581</v>
      </c>
      <c r="K627" s="19" t="str">
        <f>_xlfn.XLOOKUP(A627,Sheet1!A:A,Sheet1!B:B)</f>
        <v>Con</v>
      </c>
      <c r="L627" s="19" t="str">
        <f>_xlfn.XLOOKUP(A627,Sheet2!A:A,Sheet2!B:B)</f>
        <v>Lab</v>
      </c>
    </row>
    <row r="628" spans="1:12" x14ac:dyDescent="0.2">
      <c r="A628" s="8" t="s">
        <v>626</v>
      </c>
      <c r="B628" s="7">
        <v>62.689045563879503</v>
      </c>
      <c r="C628" s="7">
        <v>15.581228275051499</v>
      </c>
      <c r="D628" s="7">
        <v>10.3690460715007</v>
      </c>
      <c r="E628" s="7">
        <v>22.0516510512224</v>
      </c>
      <c r="F628" s="7">
        <v>14.196604891070301</v>
      </c>
      <c r="G628" s="21">
        <f>D628/(B628-C628)</f>
        <v>0.22011306547968212</v>
      </c>
      <c r="J628" s="18">
        <f>(D628+F628)/(B628-C628)</f>
        <v>0.5214771640119471</v>
      </c>
      <c r="K628" s="19" t="str">
        <f>_xlfn.XLOOKUP(A628,Sheet1!A:A,Sheet1!B:B)</f>
        <v>Con</v>
      </c>
      <c r="L628" s="19" t="str">
        <f>_xlfn.XLOOKUP(A628,Sheet2!A:A,Sheet2!B:B)</f>
        <v>Con</v>
      </c>
    </row>
    <row r="629" spans="1:12" x14ac:dyDescent="0.2">
      <c r="A629" s="8" t="s">
        <v>627</v>
      </c>
      <c r="B629" s="7">
        <v>34.826643196392503</v>
      </c>
      <c r="C629" s="7">
        <v>7.0820021634516399</v>
      </c>
      <c r="D629" s="7">
        <v>8.8524587062095001</v>
      </c>
      <c r="E629" s="7">
        <v>9.5662918314016299</v>
      </c>
      <c r="F629" s="7">
        <v>9.1680328236005408</v>
      </c>
      <c r="G629" s="21">
        <f>D629/(B629-C629)</f>
        <v>0.31906913827787814</v>
      </c>
      <c r="J629" s="18">
        <f>(D629+F629)/(B629-C629)</f>
        <v>0.64951251336842086</v>
      </c>
      <c r="K629" s="19" t="str">
        <f>_xlfn.XLOOKUP(A629,Sheet1!A:A,Sheet1!B:B)</f>
        <v>Lab</v>
      </c>
      <c r="L629" s="19" t="str">
        <f>_xlfn.XLOOKUP(A629,Sheet2!A:A,Sheet2!B:B)</f>
        <v>Lab</v>
      </c>
    </row>
    <row r="630" spans="1:12" x14ac:dyDescent="0.2">
      <c r="A630" s="8" t="s">
        <v>628</v>
      </c>
      <c r="B630" s="7">
        <v>59.389299965001797</v>
      </c>
      <c r="C630" s="7">
        <v>12.819165283450699</v>
      </c>
      <c r="D630" s="7">
        <v>14.0543202859154</v>
      </c>
      <c r="E630" s="7">
        <v>18.997705394934201</v>
      </c>
      <c r="F630" s="32">
        <v>13.144323166614001</v>
      </c>
      <c r="G630" s="21">
        <f>D630/(B630-C630)</f>
        <v>0.30178826799663655</v>
      </c>
      <c r="H630" s="29">
        <f>E630/(B630-C630)</f>
        <v>0.40793752315387227</v>
      </c>
      <c r="I630" s="29">
        <f>F630/(B630-C630)</f>
        <v>0.28224790966346863</v>
      </c>
      <c r="J630" s="18">
        <f>(D630+F630)/(B630-C630)</f>
        <v>0.58403617766010518</v>
      </c>
      <c r="K630" s="19" t="str">
        <f>_xlfn.XLOOKUP(A630,Sheet1!A:A,Sheet1!B:B)</f>
        <v>Con</v>
      </c>
      <c r="L630" s="19" t="str">
        <f>_xlfn.XLOOKUP(A630,Sheet2!A:A,Sheet2!B:B)</f>
        <v>LD</v>
      </c>
    </row>
    <row r="631" spans="1:12" x14ac:dyDescent="0.2">
      <c r="A631" s="8" t="s">
        <v>629</v>
      </c>
      <c r="B631" s="7">
        <v>47.157784331912197</v>
      </c>
      <c r="C631" s="7">
        <v>9.7413948290373202</v>
      </c>
      <c r="D631" s="7">
        <v>3.0204837015977599</v>
      </c>
      <c r="E631" s="7">
        <v>17.440038870467198</v>
      </c>
      <c r="F631" s="7">
        <v>10.5013060819009</v>
      </c>
      <c r="G631" s="21">
        <f>D631/(B631-C631)</f>
        <v>8.0726220293534254E-2</v>
      </c>
      <c r="J631" s="18">
        <f>(D631+F631)/(B631-C631)</f>
        <v>0.36138681372396225</v>
      </c>
      <c r="K631" s="19" t="e">
        <f>_xlfn.XLOOKUP(A631,Sheet1!A:A,Sheet1!B:B)</f>
        <v>#N/A</v>
      </c>
      <c r="L631" s="19" t="str">
        <f>_xlfn.XLOOKUP(A631,Sheet2!A:A,Sheet2!B:B)</f>
        <v>PC</v>
      </c>
    </row>
    <row r="632" spans="1:12" x14ac:dyDescent="0.2">
      <c r="A632" s="8" t="s">
        <v>630</v>
      </c>
      <c r="B632" s="7">
        <v>41.472951814877597</v>
      </c>
      <c r="C632" s="7">
        <v>7.0369352063022399</v>
      </c>
      <c r="D632" s="7">
        <v>12.925855595152001</v>
      </c>
      <c r="E632" s="7">
        <v>10.6606351720279</v>
      </c>
      <c r="F632" s="7">
        <v>10.382600676400999</v>
      </c>
      <c r="G632" s="21">
        <f>D632/(B632-C632)</f>
        <v>0.37535861775409779</v>
      </c>
      <c r="J632" s="18">
        <f>(D632+F632)/(B632-C632)</f>
        <v>0.67686273172921685</v>
      </c>
      <c r="K632" s="19" t="str">
        <f>_xlfn.XLOOKUP(A632,Sheet1!A:A,Sheet1!B:B)</f>
        <v>Lab</v>
      </c>
      <c r="L632" s="19" t="str">
        <f>_xlfn.XLOOKUP(A632,Sheet2!A:A,Sheet2!B:B)</f>
        <v>Lab</v>
      </c>
    </row>
    <row r="633" spans="1:12" x14ac:dyDescent="0.2">
      <c r="A633" s="8" t="s">
        <v>631</v>
      </c>
      <c r="B633" s="7">
        <v>57.506187898303097</v>
      </c>
      <c r="C633" s="7">
        <v>12.3315037356689</v>
      </c>
      <c r="D633" s="7">
        <v>13.483740043328501</v>
      </c>
      <c r="E633" s="7">
        <v>16.900745905967799</v>
      </c>
      <c r="F633" s="32">
        <v>13.8375679656576</v>
      </c>
      <c r="G633" s="21">
        <f>D633/(B633-C633)</f>
        <v>0.29848000696109894</v>
      </c>
      <c r="H633" s="29">
        <f>E633/(B633-C633)</f>
        <v>0.37411984653004149</v>
      </c>
      <c r="I633" s="29">
        <f>F633/(B633-C633)</f>
        <v>0.30631244517041278</v>
      </c>
      <c r="J633" s="18">
        <f>(D633+F633)/(B633-C633)</f>
        <v>0.60479245213151167</v>
      </c>
      <c r="K633" s="19" t="str">
        <f>_xlfn.XLOOKUP(A633,Sheet1!A:A,Sheet1!B:B)</f>
        <v>Con</v>
      </c>
      <c r="L633" s="19" t="str">
        <f>_xlfn.XLOOKUP(A633,Sheet2!A:A,Sheet2!B:B)</f>
        <v>Lab</v>
      </c>
    </row>
  </sheetData>
  <autoFilter ref="A1:M633" xr:uid="{7DF0F5E8-807C-5D4F-8A1A-4DC3D81E8158}">
    <sortState xmlns:xlrd2="http://schemas.microsoft.com/office/spreadsheetml/2017/richdata2" ref="A2:M633">
      <sortCondition ref="A1:A633"/>
    </sortState>
  </autoFilter>
  <pageMargins left="0.75" right="0.75" top="1" bottom="1" header="0.5" footer="0.5"/>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BFE0-A58E-154B-9A2B-5B91F9CF9F89}">
  <dimension ref="A1:B651"/>
  <sheetViews>
    <sheetView workbookViewId="0">
      <selection sqref="A1:B1048576"/>
    </sheetView>
  </sheetViews>
  <sheetFormatPr baseColWidth="10" defaultRowHeight="16" x14ac:dyDescent="0.2"/>
  <sheetData>
    <row r="1" spans="1:2" x14ac:dyDescent="0.2">
      <c r="A1" t="s">
        <v>645</v>
      </c>
      <c r="B1" t="s">
        <v>665</v>
      </c>
    </row>
    <row r="2" spans="1:2" x14ac:dyDescent="0.2">
      <c r="A2" t="s">
        <v>0</v>
      </c>
      <c r="B2" t="s">
        <v>636</v>
      </c>
    </row>
    <row r="3" spans="1:2" x14ac:dyDescent="0.2">
      <c r="A3" t="s">
        <v>1</v>
      </c>
      <c r="B3" t="s">
        <v>637</v>
      </c>
    </row>
    <row r="4" spans="1:2" x14ac:dyDescent="0.2">
      <c r="A4" t="s">
        <v>2</v>
      </c>
      <c r="B4" t="s">
        <v>637</v>
      </c>
    </row>
    <row r="5" spans="1:2" x14ac:dyDescent="0.2">
      <c r="A5" t="s">
        <v>3</v>
      </c>
      <c r="B5" t="s">
        <v>637</v>
      </c>
    </row>
    <row r="6" spans="1:2" x14ac:dyDescent="0.2">
      <c r="A6" t="s">
        <v>4</v>
      </c>
      <c r="B6" t="s">
        <v>636</v>
      </c>
    </row>
    <row r="7" spans="1:2" x14ac:dyDescent="0.2">
      <c r="A7" t="s">
        <v>5</v>
      </c>
      <c r="B7" t="s">
        <v>636</v>
      </c>
    </row>
    <row r="8" spans="1:2" x14ac:dyDescent="0.2">
      <c r="A8" t="s">
        <v>6</v>
      </c>
      <c r="B8" t="s">
        <v>638</v>
      </c>
    </row>
    <row r="9" spans="1:2" x14ac:dyDescent="0.2">
      <c r="A9" t="s">
        <v>7</v>
      </c>
      <c r="B9" t="s">
        <v>636</v>
      </c>
    </row>
    <row r="10" spans="1:2" x14ac:dyDescent="0.2">
      <c r="A10" t="s">
        <v>8</v>
      </c>
      <c r="B10" t="s">
        <v>636</v>
      </c>
    </row>
    <row r="11" spans="1:2" x14ac:dyDescent="0.2">
      <c r="A11" t="s">
        <v>9</v>
      </c>
      <c r="B11" t="s">
        <v>636</v>
      </c>
    </row>
    <row r="12" spans="1:2" x14ac:dyDescent="0.2">
      <c r="A12" t="s">
        <v>10</v>
      </c>
      <c r="B12" t="s">
        <v>636</v>
      </c>
    </row>
    <row r="13" spans="1:2" x14ac:dyDescent="0.2">
      <c r="A13" t="s">
        <v>11</v>
      </c>
      <c r="B13" t="s">
        <v>637</v>
      </c>
    </row>
    <row r="14" spans="1:2" x14ac:dyDescent="0.2">
      <c r="A14" t="s">
        <v>12</v>
      </c>
      <c r="B14" t="s">
        <v>637</v>
      </c>
    </row>
    <row r="15" spans="1:2" x14ac:dyDescent="0.2">
      <c r="A15" t="s">
        <v>13</v>
      </c>
      <c r="B15" t="s">
        <v>637</v>
      </c>
    </row>
    <row r="16" spans="1:2" x14ac:dyDescent="0.2">
      <c r="A16" t="s">
        <v>14</v>
      </c>
      <c r="B16" t="s">
        <v>638</v>
      </c>
    </row>
    <row r="17" spans="1:2" x14ac:dyDescent="0.2">
      <c r="A17" t="s">
        <v>15</v>
      </c>
      <c r="B17" t="s">
        <v>666</v>
      </c>
    </row>
    <row r="18" spans="1:2" x14ac:dyDescent="0.2">
      <c r="A18" t="s">
        <v>16</v>
      </c>
      <c r="B18" t="s">
        <v>636</v>
      </c>
    </row>
    <row r="19" spans="1:2" x14ac:dyDescent="0.2">
      <c r="A19" t="s">
        <v>17</v>
      </c>
      <c r="B19" t="s">
        <v>636</v>
      </c>
    </row>
    <row r="20" spans="1:2" x14ac:dyDescent="0.2">
      <c r="A20" t="s">
        <v>18</v>
      </c>
      <c r="B20" t="s">
        <v>636</v>
      </c>
    </row>
    <row r="21" spans="1:2" x14ac:dyDescent="0.2">
      <c r="A21" t="s">
        <v>19</v>
      </c>
      <c r="B21" t="s">
        <v>636</v>
      </c>
    </row>
    <row r="22" spans="1:2" x14ac:dyDescent="0.2">
      <c r="A22" t="s">
        <v>20</v>
      </c>
      <c r="B22" t="s">
        <v>636</v>
      </c>
    </row>
    <row r="23" spans="1:2" x14ac:dyDescent="0.2">
      <c r="A23" t="s">
        <v>21</v>
      </c>
      <c r="B23" t="s">
        <v>636</v>
      </c>
    </row>
    <row r="24" spans="1:2" x14ac:dyDescent="0.2">
      <c r="A24" t="s">
        <v>22</v>
      </c>
      <c r="B24" t="s">
        <v>636</v>
      </c>
    </row>
    <row r="25" spans="1:2" x14ac:dyDescent="0.2">
      <c r="A25" t="s">
        <v>23</v>
      </c>
      <c r="B25" t="s">
        <v>636</v>
      </c>
    </row>
    <row r="26" spans="1:2" x14ac:dyDescent="0.2">
      <c r="A26" t="s">
        <v>24</v>
      </c>
      <c r="B26" t="s">
        <v>636</v>
      </c>
    </row>
    <row r="27" spans="1:2" x14ac:dyDescent="0.2">
      <c r="A27" t="s">
        <v>25</v>
      </c>
      <c r="B27" t="s">
        <v>636</v>
      </c>
    </row>
    <row r="28" spans="1:2" x14ac:dyDescent="0.2">
      <c r="A28" t="s">
        <v>26</v>
      </c>
      <c r="B28" t="s">
        <v>638</v>
      </c>
    </row>
    <row r="29" spans="1:2" x14ac:dyDescent="0.2">
      <c r="A29" t="s">
        <v>27</v>
      </c>
      <c r="B29" t="s">
        <v>636</v>
      </c>
    </row>
    <row r="30" spans="1:2" x14ac:dyDescent="0.2">
      <c r="A30" t="s">
        <v>28</v>
      </c>
      <c r="B30" t="s">
        <v>636</v>
      </c>
    </row>
    <row r="31" spans="1:2" x14ac:dyDescent="0.2">
      <c r="A31" t="s">
        <v>29</v>
      </c>
      <c r="B31" t="s">
        <v>639</v>
      </c>
    </row>
    <row r="32" spans="1:2" x14ac:dyDescent="0.2">
      <c r="A32" t="s">
        <v>30</v>
      </c>
      <c r="B32" t="s">
        <v>636</v>
      </c>
    </row>
    <row r="33" spans="1:2" x14ac:dyDescent="0.2">
      <c r="A33" t="s">
        <v>31</v>
      </c>
      <c r="B33" t="s">
        <v>636</v>
      </c>
    </row>
    <row r="34" spans="1:2" x14ac:dyDescent="0.2">
      <c r="A34" t="s">
        <v>32</v>
      </c>
      <c r="B34" t="s">
        <v>638</v>
      </c>
    </row>
    <row r="35" spans="1:2" x14ac:dyDescent="0.2">
      <c r="A35" t="s">
        <v>33</v>
      </c>
      <c r="B35" t="s">
        <v>636</v>
      </c>
    </row>
    <row r="36" spans="1:2" x14ac:dyDescent="0.2">
      <c r="A36" t="s">
        <v>34</v>
      </c>
      <c r="B36" t="s">
        <v>636</v>
      </c>
    </row>
    <row r="37" spans="1:2" x14ac:dyDescent="0.2">
      <c r="A37" t="s">
        <v>646</v>
      </c>
      <c r="B37" t="s">
        <v>667</v>
      </c>
    </row>
    <row r="38" spans="1:2" x14ac:dyDescent="0.2">
      <c r="A38" t="s">
        <v>647</v>
      </c>
      <c r="B38" t="s">
        <v>668</v>
      </c>
    </row>
    <row r="39" spans="1:2" x14ac:dyDescent="0.2">
      <c r="A39" t="s">
        <v>648</v>
      </c>
      <c r="B39" t="s">
        <v>669</v>
      </c>
    </row>
    <row r="40" spans="1:2" x14ac:dyDescent="0.2">
      <c r="A40" t="s">
        <v>649</v>
      </c>
      <c r="B40" t="s">
        <v>668</v>
      </c>
    </row>
    <row r="41" spans="1:2" x14ac:dyDescent="0.2">
      <c r="A41" t="s">
        <v>35</v>
      </c>
      <c r="B41" t="s">
        <v>636</v>
      </c>
    </row>
    <row r="42" spans="1:2" x14ac:dyDescent="0.2">
      <c r="A42" t="s">
        <v>36</v>
      </c>
      <c r="B42" t="s">
        <v>638</v>
      </c>
    </row>
    <row r="43" spans="1:2" x14ac:dyDescent="0.2">
      <c r="A43" t="s">
        <v>37</v>
      </c>
      <c r="B43" t="s">
        <v>636</v>
      </c>
    </row>
    <row r="44" spans="1:2" x14ac:dyDescent="0.2">
      <c r="A44" t="s">
        <v>38</v>
      </c>
      <c r="B44" t="s">
        <v>638</v>
      </c>
    </row>
    <row r="45" spans="1:2" x14ac:dyDescent="0.2">
      <c r="A45" t="s">
        <v>39</v>
      </c>
      <c r="B45" t="s">
        <v>638</v>
      </c>
    </row>
    <row r="46" spans="1:2" x14ac:dyDescent="0.2">
      <c r="A46" t="s">
        <v>40</v>
      </c>
      <c r="B46" t="s">
        <v>636</v>
      </c>
    </row>
    <row r="47" spans="1:2" x14ac:dyDescent="0.2">
      <c r="A47" t="s">
        <v>41</v>
      </c>
      <c r="B47" t="s">
        <v>639</v>
      </c>
    </row>
    <row r="48" spans="1:2" x14ac:dyDescent="0.2">
      <c r="A48" t="s">
        <v>42</v>
      </c>
      <c r="B48" t="s">
        <v>636</v>
      </c>
    </row>
    <row r="49" spans="1:2" x14ac:dyDescent="0.2">
      <c r="A49" t="s">
        <v>43</v>
      </c>
      <c r="B49" t="s">
        <v>636</v>
      </c>
    </row>
    <row r="50" spans="1:2" x14ac:dyDescent="0.2">
      <c r="A50" t="s">
        <v>44</v>
      </c>
      <c r="B50" t="s">
        <v>636</v>
      </c>
    </row>
    <row r="51" spans="1:2" x14ac:dyDescent="0.2">
      <c r="A51" t="s">
        <v>45</v>
      </c>
      <c r="B51" t="s">
        <v>636</v>
      </c>
    </row>
    <row r="52" spans="1:2" x14ac:dyDescent="0.2">
      <c r="A52" t="s">
        <v>46</v>
      </c>
      <c r="B52" t="s">
        <v>636</v>
      </c>
    </row>
    <row r="53" spans="1:2" x14ac:dyDescent="0.2">
      <c r="A53" t="s">
        <v>47</v>
      </c>
      <c r="B53" t="s">
        <v>636</v>
      </c>
    </row>
    <row r="54" spans="1:2" x14ac:dyDescent="0.2">
      <c r="A54" t="s">
        <v>48</v>
      </c>
      <c r="B54" t="s">
        <v>636</v>
      </c>
    </row>
    <row r="55" spans="1:2" x14ac:dyDescent="0.2">
      <c r="A55" t="s">
        <v>49</v>
      </c>
      <c r="B55" t="s">
        <v>670</v>
      </c>
    </row>
    <row r="56" spans="1:2" x14ac:dyDescent="0.2">
      <c r="A56" t="s">
        <v>50</v>
      </c>
      <c r="B56" t="s">
        <v>636</v>
      </c>
    </row>
    <row r="57" spans="1:2" x14ac:dyDescent="0.2">
      <c r="A57" t="s">
        <v>51</v>
      </c>
      <c r="B57" t="s">
        <v>636</v>
      </c>
    </row>
    <row r="58" spans="1:2" x14ac:dyDescent="0.2">
      <c r="A58" t="s">
        <v>52</v>
      </c>
      <c r="B58" t="s">
        <v>636</v>
      </c>
    </row>
    <row r="59" spans="1:2" x14ac:dyDescent="0.2">
      <c r="A59" t="s">
        <v>53</v>
      </c>
      <c r="B59" t="s">
        <v>670</v>
      </c>
    </row>
    <row r="60" spans="1:2" x14ac:dyDescent="0.2">
      <c r="A60" t="s">
        <v>54</v>
      </c>
      <c r="B60" t="s">
        <v>636</v>
      </c>
    </row>
    <row r="61" spans="1:2" x14ac:dyDescent="0.2">
      <c r="A61" t="s">
        <v>55</v>
      </c>
      <c r="B61" t="s">
        <v>636</v>
      </c>
    </row>
    <row r="62" spans="1:2" x14ac:dyDescent="0.2">
      <c r="A62" t="s">
        <v>56</v>
      </c>
      <c r="B62" t="s">
        <v>636</v>
      </c>
    </row>
    <row r="63" spans="1:2" x14ac:dyDescent="0.2">
      <c r="A63" t="s">
        <v>57</v>
      </c>
      <c r="B63" t="s">
        <v>636</v>
      </c>
    </row>
    <row r="64" spans="1:2" x14ac:dyDescent="0.2">
      <c r="A64" t="s">
        <v>58</v>
      </c>
      <c r="B64" t="s">
        <v>636</v>
      </c>
    </row>
    <row r="65" spans="1:2" x14ac:dyDescent="0.2">
      <c r="A65" t="s">
        <v>59</v>
      </c>
      <c r="B65" t="s">
        <v>636</v>
      </c>
    </row>
    <row r="66" spans="1:2" x14ac:dyDescent="0.2">
      <c r="A66" t="s">
        <v>60</v>
      </c>
      <c r="B66" t="s">
        <v>638</v>
      </c>
    </row>
    <row r="67" spans="1:2" x14ac:dyDescent="0.2">
      <c r="A67" t="s">
        <v>61</v>
      </c>
      <c r="B67" t="s">
        <v>636</v>
      </c>
    </row>
    <row r="68" spans="1:2" x14ac:dyDescent="0.2">
      <c r="A68" t="s">
        <v>62</v>
      </c>
      <c r="B68" t="s">
        <v>636</v>
      </c>
    </row>
    <row r="69" spans="1:2" x14ac:dyDescent="0.2">
      <c r="A69" t="s">
        <v>63</v>
      </c>
      <c r="B69" t="s">
        <v>636</v>
      </c>
    </row>
    <row r="70" spans="1:2" x14ac:dyDescent="0.2">
      <c r="A70" t="s">
        <v>64</v>
      </c>
      <c r="B70" t="s">
        <v>636</v>
      </c>
    </row>
    <row r="71" spans="1:2" x14ac:dyDescent="0.2">
      <c r="A71" t="s">
        <v>65</v>
      </c>
      <c r="B71" t="s">
        <v>636</v>
      </c>
    </row>
    <row r="72" spans="1:2" x14ac:dyDescent="0.2">
      <c r="A72" t="s">
        <v>66</v>
      </c>
      <c r="B72" t="s">
        <v>666</v>
      </c>
    </row>
    <row r="73" spans="1:2" x14ac:dyDescent="0.2">
      <c r="A73" t="s">
        <v>67</v>
      </c>
      <c r="B73" t="s">
        <v>636</v>
      </c>
    </row>
    <row r="74" spans="1:2" x14ac:dyDescent="0.2">
      <c r="A74" t="s">
        <v>68</v>
      </c>
      <c r="B74" t="s">
        <v>636</v>
      </c>
    </row>
    <row r="75" spans="1:2" x14ac:dyDescent="0.2">
      <c r="A75" t="s">
        <v>69</v>
      </c>
      <c r="B75" t="s">
        <v>636</v>
      </c>
    </row>
    <row r="76" spans="1:2" x14ac:dyDescent="0.2">
      <c r="A76" t="s">
        <v>70</v>
      </c>
      <c r="B76" t="s">
        <v>636</v>
      </c>
    </row>
    <row r="77" spans="1:2" x14ac:dyDescent="0.2">
      <c r="A77" t="s">
        <v>71</v>
      </c>
      <c r="B77" t="s">
        <v>636</v>
      </c>
    </row>
    <row r="78" spans="1:2" x14ac:dyDescent="0.2">
      <c r="A78" t="s">
        <v>72</v>
      </c>
      <c r="B78" t="s">
        <v>636</v>
      </c>
    </row>
    <row r="79" spans="1:2" x14ac:dyDescent="0.2">
      <c r="A79" t="s">
        <v>73</v>
      </c>
      <c r="B79" t="s">
        <v>638</v>
      </c>
    </row>
    <row r="80" spans="1:2" x14ac:dyDescent="0.2">
      <c r="A80" t="s">
        <v>74</v>
      </c>
      <c r="B80" t="s">
        <v>639</v>
      </c>
    </row>
    <row r="81" spans="1:2" x14ac:dyDescent="0.2">
      <c r="A81" t="s">
        <v>75</v>
      </c>
      <c r="B81" t="s">
        <v>636</v>
      </c>
    </row>
    <row r="82" spans="1:2" x14ac:dyDescent="0.2">
      <c r="A82" t="s">
        <v>76</v>
      </c>
      <c r="B82" t="s">
        <v>636</v>
      </c>
    </row>
    <row r="83" spans="1:2" x14ac:dyDescent="0.2">
      <c r="A83" t="s">
        <v>77</v>
      </c>
      <c r="B83" t="s">
        <v>636</v>
      </c>
    </row>
    <row r="84" spans="1:2" x14ac:dyDescent="0.2">
      <c r="A84" t="s">
        <v>78</v>
      </c>
      <c r="B84" t="s">
        <v>638</v>
      </c>
    </row>
    <row r="85" spans="1:2" x14ac:dyDescent="0.2">
      <c r="A85" t="s">
        <v>79</v>
      </c>
      <c r="B85" t="s">
        <v>636</v>
      </c>
    </row>
    <row r="86" spans="1:2" x14ac:dyDescent="0.2">
      <c r="A86" t="s">
        <v>80</v>
      </c>
      <c r="B86" t="s">
        <v>638</v>
      </c>
    </row>
    <row r="87" spans="1:2" x14ac:dyDescent="0.2">
      <c r="A87" t="s">
        <v>81</v>
      </c>
      <c r="B87" t="s">
        <v>638</v>
      </c>
    </row>
    <row r="88" spans="1:2" x14ac:dyDescent="0.2">
      <c r="A88" t="s">
        <v>82</v>
      </c>
      <c r="B88" t="s">
        <v>638</v>
      </c>
    </row>
    <row r="89" spans="1:2" x14ac:dyDescent="0.2">
      <c r="A89" t="s">
        <v>83</v>
      </c>
      <c r="B89" t="s">
        <v>636</v>
      </c>
    </row>
    <row r="90" spans="1:2" x14ac:dyDescent="0.2">
      <c r="A90" t="s">
        <v>84</v>
      </c>
      <c r="B90" t="s">
        <v>640</v>
      </c>
    </row>
    <row r="91" spans="1:2" x14ac:dyDescent="0.2">
      <c r="A91" t="s">
        <v>85</v>
      </c>
      <c r="B91" t="s">
        <v>640</v>
      </c>
    </row>
    <row r="92" spans="1:2" x14ac:dyDescent="0.2">
      <c r="A92" t="s">
        <v>86</v>
      </c>
      <c r="B92" t="s">
        <v>636</v>
      </c>
    </row>
    <row r="93" spans="1:2" x14ac:dyDescent="0.2">
      <c r="A93" t="s">
        <v>87</v>
      </c>
      <c r="B93" t="s">
        <v>636</v>
      </c>
    </row>
    <row r="94" spans="1:2" x14ac:dyDescent="0.2">
      <c r="A94" t="s">
        <v>88</v>
      </c>
      <c r="B94" t="s">
        <v>636</v>
      </c>
    </row>
    <row r="95" spans="1:2" x14ac:dyDescent="0.2">
      <c r="A95" t="s">
        <v>89</v>
      </c>
      <c r="B95" t="s">
        <v>636</v>
      </c>
    </row>
    <row r="96" spans="1:2" x14ac:dyDescent="0.2">
      <c r="A96" t="s">
        <v>90</v>
      </c>
      <c r="B96" t="s">
        <v>638</v>
      </c>
    </row>
    <row r="97" spans="1:2" x14ac:dyDescent="0.2">
      <c r="A97" t="s">
        <v>91</v>
      </c>
      <c r="B97" t="s">
        <v>638</v>
      </c>
    </row>
    <row r="98" spans="1:2" x14ac:dyDescent="0.2">
      <c r="A98" t="s">
        <v>92</v>
      </c>
      <c r="B98" t="s">
        <v>638</v>
      </c>
    </row>
    <row r="99" spans="1:2" x14ac:dyDescent="0.2">
      <c r="A99" t="s">
        <v>93</v>
      </c>
      <c r="B99" t="s">
        <v>638</v>
      </c>
    </row>
    <row r="100" spans="1:2" x14ac:dyDescent="0.2">
      <c r="A100" t="s">
        <v>94</v>
      </c>
      <c r="B100" t="s">
        <v>636</v>
      </c>
    </row>
    <row r="101" spans="1:2" x14ac:dyDescent="0.2">
      <c r="A101" t="s">
        <v>95</v>
      </c>
      <c r="B101" t="s">
        <v>636</v>
      </c>
    </row>
    <row r="102" spans="1:2" x14ac:dyDescent="0.2">
      <c r="A102" t="s">
        <v>96</v>
      </c>
      <c r="B102" t="s">
        <v>636</v>
      </c>
    </row>
    <row r="103" spans="1:2" x14ac:dyDescent="0.2">
      <c r="A103" t="s">
        <v>97</v>
      </c>
      <c r="B103" t="s">
        <v>636</v>
      </c>
    </row>
    <row r="104" spans="1:2" x14ac:dyDescent="0.2">
      <c r="A104" t="s">
        <v>98</v>
      </c>
      <c r="B104" t="s">
        <v>636</v>
      </c>
    </row>
    <row r="105" spans="1:2" x14ac:dyDescent="0.2">
      <c r="A105" t="s">
        <v>99</v>
      </c>
      <c r="B105" t="s">
        <v>636</v>
      </c>
    </row>
    <row r="106" spans="1:2" x14ac:dyDescent="0.2">
      <c r="A106" t="s">
        <v>100</v>
      </c>
      <c r="B106" t="s">
        <v>636</v>
      </c>
    </row>
    <row r="107" spans="1:2" x14ac:dyDescent="0.2">
      <c r="A107" t="s">
        <v>101</v>
      </c>
      <c r="B107" t="s">
        <v>641</v>
      </c>
    </row>
    <row r="108" spans="1:2" x14ac:dyDescent="0.2">
      <c r="A108" t="s">
        <v>102</v>
      </c>
      <c r="B108" t="s">
        <v>636</v>
      </c>
    </row>
    <row r="109" spans="1:2" x14ac:dyDescent="0.2">
      <c r="A109" t="s">
        <v>103</v>
      </c>
      <c r="B109" t="s">
        <v>639</v>
      </c>
    </row>
    <row r="110" spans="1:2" x14ac:dyDescent="0.2">
      <c r="A110" t="s">
        <v>104</v>
      </c>
      <c r="B110" t="s">
        <v>636</v>
      </c>
    </row>
    <row r="111" spans="1:2" x14ac:dyDescent="0.2">
      <c r="A111" t="s">
        <v>105</v>
      </c>
      <c r="B111" t="s">
        <v>636</v>
      </c>
    </row>
    <row r="112" spans="1:2" x14ac:dyDescent="0.2">
      <c r="A112" t="s">
        <v>106</v>
      </c>
      <c r="B112" t="s">
        <v>636</v>
      </c>
    </row>
    <row r="113" spans="1:2" x14ac:dyDescent="0.2">
      <c r="A113" t="s">
        <v>107</v>
      </c>
      <c r="B113" t="s">
        <v>636</v>
      </c>
    </row>
    <row r="114" spans="1:2" x14ac:dyDescent="0.2">
      <c r="A114" t="s">
        <v>108</v>
      </c>
      <c r="B114" t="s">
        <v>636</v>
      </c>
    </row>
    <row r="115" spans="1:2" x14ac:dyDescent="0.2">
      <c r="A115" t="s">
        <v>109</v>
      </c>
      <c r="B115" t="s">
        <v>636</v>
      </c>
    </row>
    <row r="116" spans="1:2" x14ac:dyDescent="0.2">
      <c r="A116" t="s">
        <v>110</v>
      </c>
      <c r="B116" t="s">
        <v>636</v>
      </c>
    </row>
    <row r="117" spans="1:2" x14ac:dyDescent="0.2">
      <c r="A117" t="s">
        <v>111</v>
      </c>
      <c r="B117" t="s">
        <v>636</v>
      </c>
    </row>
    <row r="118" spans="1:2" x14ac:dyDescent="0.2">
      <c r="A118" t="s">
        <v>112</v>
      </c>
      <c r="B118" t="s">
        <v>636</v>
      </c>
    </row>
    <row r="119" spans="1:2" x14ac:dyDescent="0.2">
      <c r="A119" t="s">
        <v>113</v>
      </c>
      <c r="B119" t="s">
        <v>636</v>
      </c>
    </row>
    <row r="120" spans="1:2" x14ac:dyDescent="0.2">
      <c r="A120" t="s">
        <v>114</v>
      </c>
      <c r="B120" t="s">
        <v>639</v>
      </c>
    </row>
    <row r="121" spans="1:2" x14ac:dyDescent="0.2">
      <c r="A121" t="s">
        <v>115</v>
      </c>
      <c r="B121" t="s">
        <v>638</v>
      </c>
    </row>
    <row r="122" spans="1:2" x14ac:dyDescent="0.2">
      <c r="A122" t="s">
        <v>116</v>
      </c>
      <c r="B122" t="s">
        <v>636</v>
      </c>
    </row>
    <row r="123" spans="1:2" x14ac:dyDescent="0.2">
      <c r="A123" t="s">
        <v>117</v>
      </c>
      <c r="B123" t="s">
        <v>638</v>
      </c>
    </row>
    <row r="124" spans="1:2" x14ac:dyDescent="0.2">
      <c r="A124" t="s">
        <v>118</v>
      </c>
      <c r="B124" t="s">
        <v>638</v>
      </c>
    </row>
    <row r="125" spans="1:2" x14ac:dyDescent="0.2">
      <c r="A125" t="s">
        <v>119</v>
      </c>
      <c r="B125" t="s">
        <v>641</v>
      </c>
    </row>
    <row r="126" spans="1:2" x14ac:dyDescent="0.2">
      <c r="A126" t="s">
        <v>120</v>
      </c>
      <c r="B126" t="s">
        <v>636</v>
      </c>
    </row>
    <row r="127" spans="1:2" x14ac:dyDescent="0.2">
      <c r="A127" t="s">
        <v>121</v>
      </c>
      <c r="B127" t="s">
        <v>639</v>
      </c>
    </row>
    <row r="128" spans="1:2" x14ac:dyDescent="0.2">
      <c r="A128" t="s">
        <v>122</v>
      </c>
      <c r="B128" t="s">
        <v>639</v>
      </c>
    </row>
    <row r="129" spans="1:2" x14ac:dyDescent="0.2">
      <c r="A129" t="s">
        <v>123</v>
      </c>
      <c r="B129" t="s">
        <v>636</v>
      </c>
    </row>
    <row r="130" spans="1:2" x14ac:dyDescent="0.2">
      <c r="A130" t="s">
        <v>124</v>
      </c>
      <c r="B130" t="s">
        <v>639</v>
      </c>
    </row>
    <row r="131" spans="1:2" x14ac:dyDescent="0.2">
      <c r="A131" t="s">
        <v>125</v>
      </c>
      <c r="B131" t="s">
        <v>639</v>
      </c>
    </row>
    <row r="132" spans="1:2" x14ac:dyDescent="0.2">
      <c r="A132" t="s">
        <v>126</v>
      </c>
      <c r="B132" t="s">
        <v>636</v>
      </c>
    </row>
    <row r="133" spans="1:2" x14ac:dyDescent="0.2">
      <c r="A133" t="s">
        <v>127</v>
      </c>
      <c r="B133" t="s">
        <v>638</v>
      </c>
    </row>
    <row r="134" spans="1:2" x14ac:dyDescent="0.2">
      <c r="A134" t="s">
        <v>128</v>
      </c>
      <c r="B134" t="s">
        <v>636</v>
      </c>
    </row>
    <row r="135" spans="1:2" x14ac:dyDescent="0.2">
      <c r="A135" t="s">
        <v>129</v>
      </c>
      <c r="B135" t="s">
        <v>639</v>
      </c>
    </row>
    <row r="136" spans="1:2" x14ac:dyDescent="0.2">
      <c r="A136" t="s">
        <v>130</v>
      </c>
      <c r="B136" t="s">
        <v>638</v>
      </c>
    </row>
    <row r="137" spans="1:2" x14ac:dyDescent="0.2">
      <c r="A137" t="s">
        <v>131</v>
      </c>
      <c r="B137" t="s">
        <v>639</v>
      </c>
    </row>
    <row r="138" spans="1:2" x14ac:dyDescent="0.2">
      <c r="A138" t="s">
        <v>132</v>
      </c>
      <c r="B138" t="s">
        <v>636</v>
      </c>
    </row>
    <row r="139" spans="1:2" x14ac:dyDescent="0.2">
      <c r="A139" t="s">
        <v>133</v>
      </c>
      <c r="B139" t="s">
        <v>671</v>
      </c>
    </row>
    <row r="140" spans="1:2" x14ac:dyDescent="0.2">
      <c r="A140" t="s">
        <v>134</v>
      </c>
      <c r="B140" t="s">
        <v>638</v>
      </c>
    </row>
    <row r="141" spans="1:2" x14ac:dyDescent="0.2">
      <c r="A141" t="s">
        <v>135</v>
      </c>
      <c r="B141" t="s">
        <v>636</v>
      </c>
    </row>
    <row r="142" spans="1:2" x14ac:dyDescent="0.2">
      <c r="A142" t="s">
        <v>136</v>
      </c>
      <c r="B142" t="s">
        <v>636</v>
      </c>
    </row>
    <row r="143" spans="1:2" x14ac:dyDescent="0.2">
      <c r="A143" t="s">
        <v>137</v>
      </c>
      <c r="B143" t="s">
        <v>666</v>
      </c>
    </row>
    <row r="144" spans="1:2" x14ac:dyDescent="0.2">
      <c r="A144" t="s">
        <v>138</v>
      </c>
      <c r="B144" t="s">
        <v>636</v>
      </c>
    </row>
    <row r="145" spans="1:2" x14ac:dyDescent="0.2">
      <c r="A145" t="s">
        <v>139</v>
      </c>
      <c r="B145" t="s">
        <v>636</v>
      </c>
    </row>
    <row r="146" spans="1:2" x14ac:dyDescent="0.2">
      <c r="A146" t="s">
        <v>140</v>
      </c>
      <c r="B146" t="s">
        <v>636</v>
      </c>
    </row>
    <row r="147" spans="1:2" x14ac:dyDescent="0.2">
      <c r="A147" t="s">
        <v>141</v>
      </c>
      <c r="B147" t="s">
        <v>636</v>
      </c>
    </row>
    <row r="148" spans="1:2" x14ac:dyDescent="0.2">
      <c r="A148" t="s">
        <v>142</v>
      </c>
      <c r="B148" t="s">
        <v>636</v>
      </c>
    </row>
    <row r="149" spans="1:2" x14ac:dyDescent="0.2">
      <c r="A149" t="s">
        <v>143</v>
      </c>
      <c r="B149" t="s">
        <v>636</v>
      </c>
    </row>
    <row r="150" spans="1:2" x14ac:dyDescent="0.2">
      <c r="A150" t="s">
        <v>144</v>
      </c>
      <c r="B150" t="s">
        <v>636</v>
      </c>
    </row>
    <row r="151" spans="1:2" x14ac:dyDescent="0.2">
      <c r="A151" t="s">
        <v>145</v>
      </c>
      <c r="B151" t="s">
        <v>636</v>
      </c>
    </row>
    <row r="152" spans="1:2" x14ac:dyDescent="0.2">
      <c r="A152" t="s">
        <v>146</v>
      </c>
      <c r="B152" t="s">
        <v>636</v>
      </c>
    </row>
    <row r="153" spans="1:2" x14ac:dyDescent="0.2">
      <c r="A153" t="s">
        <v>147</v>
      </c>
      <c r="B153" t="s">
        <v>636</v>
      </c>
    </row>
    <row r="154" spans="1:2" x14ac:dyDescent="0.2">
      <c r="A154" t="s">
        <v>148</v>
      </c>
      <c r="B154" t="s">
        <v>636</v>
      </c>
    </row>
    <row r="155" spans="1:2" x14ac:dyDescent="0.2">
      <c r="A155" t="s">
        <v>149</v>
      </c>
      <c r="B155" t="s">
        <v>636</v>
      </c>
    </row>
    <row r="156" spans="1:2" x14ac:dyDescent="0.2">
      <c r="A156" t="s">
        <v>150</v>
      </c>
      <c r="B156" t="s">
        <v>636</v>
      </c>
    </row>
    <row r="157" spans="1:2" x14ac:dyDescent="0.2">
      <c r="A157" t="s">
        <v>151</v>
      </c>
      <c r="B157" t="s">
        <v>636</v>
      </c>
    </row>
    <row r="158" spans="1:2" x14ac:dyDescent="0.2">
      <c r="A158" t="s">
        <v>152</v>
      </c>
      <c r="B158" t="s">
        <v>636</v>
      </c>
    </row>
    <row r="159" spans="1:2" x14ac:dyDescent="0.2">
      <c r="A159" t="s">
        <v>153</v>
      </c>
      <c r="B159" t="s">
        <v>636</v>
      </c>
    </row>
    <row r="160" spans="1:2" x14ac:dyDescent="0.2">
      <c r="A160" t="s">
        <v>154</v>
      </c>
      <c r="B160" t="s">
        <v>638</v>
      </c>
    </row>
    <row r="161" spans="1:2" x14ac:dyDescent="0.2">
      <c r="A161" t="s">
        <v>155</v>
      </c>
      <c r="B161" t="s">
        <v>636</v>
      </c>
    </row>
    <row r="162" spans="1:2" x14ac:dyDescent="0.2">
      <c r="A162" t="s">
        <v>156</v>
      </c>
      <c r="B162" t="s">
        <v>636</v>
      </c>
    </row>
    <row r="163" spans="1:2" x14ac:dyDescent="0.2">
      <c r="A163" t="s">
        <v>157</v>
      </c>
      <c r="B163" t="s">
        <v>636</v>
      </c>
    </row>
    <row r="164" spans="1:2" x14ac:dyDescent="0.2">
      <c r="A164" t="s">
        <v>158</v>
      </c>
      <c r="B164" t="s">
        <v>636</v>
      </c>
    </row>
    <row r="165" spans="1:2" x14ac:dyDescent="0.2">
      <c r="A165" t="s">
        <v>159</v>
      </c>
      <c r="B165" t="s">
        <v>636</v>
      </c>
    </row>
    <row r="166" spans="1:2" x14ac:dyDescent="0.2">
      <c r="A166" t="s">
        <v>160</v>
      </c>
      <c r="B166" t="s">
        <v>638</v>
      </c>
    </row>
    <row r="167" spans="1:2" x14ac:dyDescent="0.2">
      <c r="A167" t="s">
        <v>161</v>
      </c>
      <c r="B167" t="s">
        <v>636</v>
      </c>
    </row>
    <row r="168" spans="1:2" x14ac:dyDescent="0.2">
      <c r="A168" t="s">
        <v>162</v>
      </c>
      <c r="B168" t="s">
        <v>636</v>
      </c>
    </row>
    <row r="169" spans="1:2" x14ac:dyDescent="0.2">
      <c r="A169" t="s">
        <v>163</v>
      </c>
      <c r="B169" t="s">
        <v>636</v>
      </c>
    </row>
    <row r="170" spans="1:2" x14ac:dyDescent="0.2">
      <c r="A170" t="s">
        <v>164</v>
      </c>
      <c r="B170" t="s">
        <v>670</v>
      </c>
    </row>
    <row r="171" spans="1:2" x14ac:dyDescent="0.2">
      <c r="A171" t="s">
        <v>165</v>
      </c>
      <c r="B171" t="s">
        <v>639</v>
      </c>
    </row>
    <row r="172" spans="1:2" x14ac:dyDescent="0.2">
      <c r="A172" t="s">
        <v>166</v>
      </c>
      <c r="B172" t="s">
        <v>636</v>
      </c>
    </row>
    <row r="173" spans="1:2" x14ac:dyDescent="0.2">
      <c r="A173" t="s">
        <v>167</v>
      </c>
      <c r="B173" t="s">
        <v>636</v>
      </c>
    </row>
    <row r="174" spans="1:2" x14ac:dyDescent="0.2">
      <c r="A174" t="s">
        <v>168</v>
      </c>
      <c r="B174" t="s">
        <v>636</v>
      </c>
    </row>
    <row r="175" spans="1:2" x14ac:dyDescent="0.2">
      <c r="A175" t="s">
        <v>169</v>
      </c>
      <c r="B175" t="s">
        <v>639</v>
      </c>
    </row>
    <row r="176" spans="1:2" x14ac:dyDescent="0.2">
      <c r="A176" t="s">
        <v>170</v>
      </c>
      <c r="B176" t="s">
        <v>636</v>
      </c>
    </row>
    <row r="177" spans="1:2" x14ac:dyDescent="0.2">
      <c r="A177" t="s">
        <v>171</v>
      </c>
      <c r="B177" t="s">
        <v>638</v>
      </c>
    </row>
    <row r="178" spans="1:2" x14ac:dyDescent="0.2">
      <c r="A178" t="s">
        <v>172</v>
      </c>
      <c r="B178" t="s">
        <v>636</v>
      </c>
    </row>
    <row r="179" spans="1:2" x14ac:dyDescent="0.2">
      <c r="A179" t="s">
        <v>173</v>
      </c>
      <c r="B179" t="s">
        <v>636</v>
      </c>
    </row>
    <row r="180" spans="1:2" x14ac:dyDescent="0.2">
      <c r="A180" t="s">
        <v>174</v>
      </c>
      <c r="B180" t="s">
        <v>638</v>
      </c>
    </row>
    <row r="181" spans="1:2" x14ac:dyDescent="0.2">
      <c r="A181" t="s">
        <v>175</v>
      </c>
      <c r="B181" t="s">
        <v>638</v>
      </c>
    </row>
    <row r="182" spans="1:2" x14ac:dyDescent="0.2">
      <c r="A182" t="s">
        <v>176</v>
      </c>
      <c r="B182" t="s">
        <v>637</v>
      </c>
    </row>
    <row r="183" spans="1:2" x14ac:dyDescent="0.2">
      <c r="A183" t="s">
        <v>177</v>
      </c>
      <c r="B183" t="s">
        <v>636</v>
      </c>
    </row>
    <row r="184" spans="1:2" x14ac:dyDescent="0.2">
      <c r="A184" t="s">
        <v>178</v>
      </c>
      <c r="B184" t="s">
        <v>636</v>
      </c>
    </row>
    <row r="185" spans="1:2" x14ac:dyDescent="0.2">
      <c r="A185" t="s">
        <v>179</v>
      </c>
      <c r="B185" t="s">
        <v>641</v>
      </c>
    </row>
    <row r="186" spans="1:2" x14ac:dyDescent="0.2">
      <c r="A186" t="s">
        <v>180</v>
      </c>
      <c r="B186" t="s">
        <v>636</v>
      </c>
    </row>
    <row r="187" spans="1:2" x14ac:dyDescent="0.2">
      <c r="A187" t="s">
        <v>181</v>
      </c>
      <c r="B187" t="s">
        <v>636</v>
      </c>
    </row>
    <row r="188" spans="1:2" x14ac:dyDescent="0.2">
      <c r="A188" t="s">
        <v>182</v>
      </c>
      <c r="B188" t="s">
        <v>636</v>
      </c>
    </row>
    <row r="189" spans="1:2" x14ac:dyDescent="0.2">
      <c r="A189" t="s">
        <v>183</v>
      </c>
      <c r="B189" t="s">
        <v>636</v>
      </c>
    </row>
    <row r="190" spans="1:2" x14ac:dyDescent="0.2">
      <c r="A190" t="s">
        <v>184</v>
      </c>
      <c r="B190" t="s">
        <v>636</v>
      </c>
    </row>
    <row r="191" spans="1:2" x14ac:dyDescent="0.2">
      <c r="A191" t="s">
        <v>650</v>
      </c>
      <c r="B191" t="s">
        <v>667</v>
      </c>
    </row>
    <row r="192" spans="1:2" x14ac:dyDescent="0.2">
      <c r="A192" t="s">
        <v>185</v>
      </c>
      <c r="B192" t="s">
        <v>638</v>
      </c>
    </row>
    <row r="193" spans="1:2" x14ac:dyDescent="0.2">
      <c r="A193" t="s">
        <v>186</v>
      </c>
      <c r="B193" t="s">
        <v>636</v>
      </c>
    </row>
    <row r="194" spans="1:2" x14ac:dyDescent="0.2">
      <c r="A194" t="s">
        <v>187</v>
      </c>
      <c r="B194" t="s">
        <v>638</v>
      </c>
    </row>
    <row r="195" spans="1:2" x14ac:dyDescent="0.2">
      <c r="A195" t="s">
        <v>188</v>
      </c>
      <c r="B195" t="s">
        <v>636</v>
      </c>
    </row>
    <row r="196" spans="1:2" x14ac:dyDescent="0.2">
      <c r="A196" t="s">
        <v>651</v>
      </c>
      <c r="B196" t="s">
        <v>667</v>
      </c>
    </row>
    <row r="197" spans="1:2" x14ac:dyDescent="0.2">
      <c r="A197" t="s">
        <v>189</v>
      </c>
      <c r="B197" t="s">
        <v>636</v>
      </c>
    </row>
    <row r="198" spans="1:2" x14ac:dyDescent="0.2">
      <c r="A198" t="s">
        <v>190</v>
      </c>
      <c r="B198" t="s">
        <v>638</v>
      </c>
    </row>
    <row r="199" spans="1:2" x14ac:dyDescent="0.2">
      <c r="A199" t="s">
        <v>191</v>
      </c>
      <c r="B199" t="s">
        <v>636</v>
      </c>
    </row>
    <row r="200" spans="1:2" x14ac:dyDescent="0.2">
      <c r="A200" t="s">
        <v>192</v>
      </c>
      <c r="B200" t="s">
        <v>638</v>
      </c>
    </row>
    <row r="201" spans="1:2" x14ac:dyDescent="0.2">
      <c r="A201" t="s">
        <v>193</v>
      </c>
      <c r="B201" t="s">
        <v>636</v>
      </c>
    </row>
    <row r="202" spans="1:2" x14ac:dyDescent="0.2">
      <c r="A202" t="s">
        <v>194</v>
      </c>
      <c r="B202" t="s">
        <v>639</v>
      </c>
    </row>
    <row r="203" spans="1:2" x14ac:dyDescent="0.2">
      <c r="A203" t="s">
        <v>195</v>
      </c>
      <c r="B203" t="s">
        <v>639</v>
      </c>
    </row>
    <row r="204" spans="1:2" x14ac:dyDescent="0.2">
      <c r="A204" t="s">
        <v>196</v>
      </c>
      <c r="B204" t="s">
        <v>636</v>
      </c>
    </row>
    <row r="205" spans="1:2" x14ac:dyDescent="0.2">
      <c r="A205" t="s">
        <v>197</v>
      </c>
      <c r="B205" t="s">
        <v>636</v>
      </c>
    </row>
    <row r="206" spans="1:2" x14ac:dyDescent="0.2">
      <c r="A206" t="s">
        <v>199</v>
      </c>
      <c r="B206" t="s">
        <v>636</v>
      </c>
    </row>
    <row r="207" spans="1:2" x14ac:dyDescent="0.2">
      <c r="A207" t="s">
        <v>198</v>
      </c>
      <c r="B207" t="s">
        <v>636</v>
      </c>
    </row>
    <row r="208" spans="1:2" x14ac:dyDescent="0.2">
      <c r="A208" t="s">
        <v>200</v>
      </c>
      <c r="B208" t="s">
        <v>639</v>
      </c>
    </row>
    <row r="209" spans="1:2" x14ac:dyDescent="0.2">
      <c r="A209" t="s">
        <v>201</v>
      </c>
      <c r="B209" t="s">
        <v>636</v>
      </c>
    </row>
    <row r="210" spans="1:2" x14ac:dyDescent="0.2">
      <c r="A210" t="s">
        <v>202</v>
      </c>
      <c r="B210" t="s">
        <v>636</v>
      </c>
    </row>
    <row r="211" spans="1:2" x14ac:dyDescent="0.2">
      <c r="A211" t="s">
        <v>203</v>
      </c>
      <c r="B211" t="s">
        <v>636</v>
      </c>
    </row>
    <row r="212" spans="1:2" x14ac:dyDescent="0.2">
      <c r="A212" t="s">
        <v>204</v>
      </c>
      <c r="B212" t="s">
        <v>639</v>
      </c>
    </row>
    <row r="213" spans="1:2" x14ac:dyDescent="0.2">
      <c r="A213" t="s">
        <v>205</v>
      </c>
      <c r="B213" t="s">
        <v>636</v>
      </c>
    </row>
    <row r="214" spans="1:2" x14ac:dyDescent="0.2">
      <c r="A214" t="s">
        <v>206</v>
      </c>
      <c r="B214" t="s">
        <v>638</v>
      </c>
    </row>
    <row r="215" spans="1:2" x14ac:dyDescent="0.2">
      <c r="A215" t="s">
        <v>207</v>
      </c>
      <c r="B215" t="s">
        <v>639</v>
      </c>
    </row>
    <row r="216" spans="1:2" x14ac:dyDescent="0.2">
      <c r="A216" t="s">
        <v>208</v>
      </c>
      <c r="B216" t="s">
        <v>636</v>
      </c>
    </row>
    <row r="217" spans="1:2" x14ac:dyDescent="0.2">
      <c r="A217" t="s">
        <v>209</v>
      </c>
      <c r="B217" t="s">
        <v>636</v>
      </c>
    </row>
    <row r="218" spans="1:2" x14ac:dyDescent="0.2">
      <c r="A218" t="s">
        <v>210</v>
      </c>
      <c r="B218" t="s">
        <v>639</v>
      </c>
    </row>
    <row r="219" spans="1:2" x14ac:dyDescent="0.2">
      <c r="A219" t="s">
        <v>211</v>
      </c>
      <c r="B219" t="s">
        <v>636</v>
      </c>
    </row>
    <row r="220" spans="1:2" x14ac:dyDescent="0.2">
      <c r="A220" t="s">
        <v>212</v>
      </c>
      <c r="B220" t="s">
        <v>638</v>
      </c>
    </row>
    <row r="221" spans="1:2" x14ac:dyDescent="0.2">
      <c r="A221" t="s">
        <v>213</v>
      </c>
      <c r="B221" t="s">
        <v>636</v>
      </c>
    </row>
    <row r="222" spans="1:2" x14ac:dyDescent="0.2">
      <c r="A222" t="s">
        <v>214</v>
      </c>
      <c r="B222" t="s">
        <v>638</v>
      </c>
    </row>
    <row r="223" spans="1:2" x14ac:dyDescent="0.2">
      <c r="A223" t="s">
        <v>215</v>
      </c>
      <c r="B223" t="s">
        <v>638</v>
      </c>
    </row>
    <row r="224" spans="1:2" x14ac:dyDescent="0.2">
      <c r="A224" t="s">
        <v>216</v>
      </c>
      <c r="B224" t="s">
        <v>638</v>
      </c>
    </row>
    <row r="225" spans="1:2" x14ac:dyDescent="0.2">
      <c r="A225" t="s">
        <v>217</v>
      </c>
      <c r="B225" t="s">
        <v>636</v>
      </c>
    </row>
    <row r="226" spans="1:2" x14ac:dyDescent="0.2">
      <c r="A226" t="s">
        <v>652</v>
      </c>
      <c r="B226" t="s">
        <v>668</v>
      </c>
    </row>
    <row r="227" spans="1:2" x14ac:dyDescent="0.2">
      <c r="A227" t="s">
        <v>218</v>
      </c>
      <c r="B227" t="s">
        <v>636</v>
      </c>
    </row>
    <row r="228" spans="1:2" x14ac:dyDescent="0.2">
      <c r="A228" t="s">
        <v>219</v>
      </c>
      <c r="B228" t="s">
        <v>636</v>
      </c>
    </row>
    <row r="229" spans="1:2" x14ac:dyDescent="0.2">
      <c r="A229" t="s">
        <v>220</v>
      </c>
      <c r="B229" t="s">
        <v>636</v>
      </c>
    </row>
    <row r="230" spans="1:2" x14ac:dyDescent="0.2">
      <c r="A230" t="s">
        <v>221</v>
      </c>
      <c r="B230" t="s">
        <v>636</v>
      </c>
    </row>
    <row r="231" spans="1:2" x14ac:dyDescent="0.2">
      <c r="A231" t="s">
        <v>653</v>
      </c>
      <c r="B231" t="s">
        <v>669</v>
      </c>
    </row>
    <row r="232" spans="1:2" x14ac:dyDescent="0.2">
      <c r="A232" t="s">
        <v>222</v>
      </c>
      <c r="B232" t="s">
        <v>639</v>
      </c>
    </row>
    <row r="233" spans="1:2" x14ac:dyDescent="0.2">
      <c r="A233" t="s">
        <v>223</v>
      </c>
      <c r="B233" t="s">
        <v>638</v>
      </c>
    </row>
    <row r="234" spans="1:2" x14ac:dyDescent="0.2">
      <c r="A234" t="s">
        <v>224</v>
      </c>
      <c r="B234" t="s">
        <v>638</v>
      </c>
    </row>
    <row r="235" spans="1:2" x14ac:dyDescent="0.2">
      <c r="A235" t="s">
        <v>225</v>
      </c>
      <c r="B235" t="s">
        <v>636</v>
      </c>
    </row>
    <row r="236" spans="1:2" x14ac:dyDescent="0.2">
      <c r="A236" t="s">
        <v>226</v>
      </c>
      <c r="B236" t="s">
        <v>636</v>
      </c>
    </row>
    <row r="237" spans="1:2" x14ac:dyDescent="0.2">
      <c r="A237" t="s">
        <v>227</v>
      </c>
      <c r="B237" t="s">
        <v>636</v>
      </c>
    </row>
    <row r="238" spans="1:2" x14ac:dyDescent="0.2">
      <c r="A238" t="s">
        <v>228</v>
      </c>
      <c r="B238" t="s">
        <v>636</v>
      </c>
    </row>
    <row r="239" spans="1:2" x14ac:dyDescent="0.2">
      <c r="A239" t="s">
        <v>230</v>
      </c>
      <c r="B239" t="s">
        <v>636</v>
      </c>
    </row>
    <row r="240" spans="1:2" x14ac:dyDescent="0.2">
      <c r="A240" t="s">
        <v>229</v>
      </c>
      <c r="B240" t="s">
        <v>636</v>
      </c>
    </row>
    <row r="241" spans="1:2" x14ac:dyDescent="0.2">
      <c r="A241" t="s">
        <v>232</v>
      </c>
      <c r="B241" t="s">
        <v>636</v>
      </c>
    </row>
    <row r="242" spans="1:2" x14ac:dyDescent="0.2">
      <c r="A242" t="s">
        <v>231</v>
      </c>
      <c r="B242" t="s">
        <v>636</v>
      </c>
    </row>
    <row r="243" spans="1:2" x14ac:dyDescent="0.2">
      <c r="A243" t="s">
        <v>233</v>
      </c>
      <c r="B243" t="s">
        <v>636</v>
      </c>
    </row>
    <row r="244" spans="1:2" x14ac:dyDescent="0.2">
      <c r="A244" t="s">
        <v>234</v>
      </c>
      <c r="B244" t="s">
        <v>639</v>
      </c>
    </row>
    <row r="245" spans="1:2" x14ac:dyDescent="0.2">
      <c r="A245" t="s">
        <v>235</v>
      </c>
      <c r="B245" t="s">
        <v>636</v>
      </c>
    </row>
    <row r="246" spans="1:2" x14ac:dyDescent="0.2">
      <c r="A246" t="s">
        <v>236</v>
      </c>
      <c r="B246" t="s">
        <v>636</v>
      </c>
    </row>
    <row r="247" spans="1:2" x14ac:dyDescent="0.2">
      <c r="A247" t="s">
        <v>237</v>
      </c>
      <c r="B247" t="s">
        <v>638</v>
      </c>
    </row>
    <row r="248" spans="1:2" x14ac:dyDescent="0.2">
      <c r="A248" t="s">
        <v>238</v>
      </c>
      <c r="B248" t="s">
        <v>638</v>
      </c>
    </row>
    <row r="249" spans="1:2" x14ac:dyDescent="0.2">
      <c r="A249" t="s">
        <v>239</v>
      </c>
      <c r="B249" t="s">
        <v>638</v>
      </c>
    </row>
    <row r="250" spans="1:2" x14ac:dyDescent="0.2">
      <c r="A250" t="s">
        <v>240</v>
      </c>
      <c r="B250" t="s">
        <v>636</v>
      </c>
    </row>
    <row r="251" spans="1:2" x14ac:dyDescent="0.2">
      <c r="A251" t="s">
        <v>241</v>
      </c>
      <c r="B251" t="s">
        <v>638</v>
      </c>
    </row>
    <row r="252" spans="1:2" x14ac:dyDescent="0.2">
      <c r="A252" t="s">
        <v>242</v>
      </c>
      <c r="B252" t="s">
        <v>636</v>
      </c>
    </row>
    <row r="253" spans="1:2" x14ac:dyDescent="0.2">
      <c r="A253" t="s">
        <v>243</v>
      </c>
      <c r="B253" t="s">
        <v>638</v>
      </c>
    </row>
    <row r="254" spans="1:2" x14ac:dyDescent="0.2">
      <c r="A254" t="s">
        <v>244</v>
      </c>
      <c r="B254" t="s">
        <v>636</v>
      </c>
    </row>
    <row r="255" spans="1:2" x14ac:dyDescent="0.2">
      <c r="A255" t="s">
        <v>245</v>
      </c>
      <c r="B255" t="s">
        <v>636</v>
      </c>
    </row>
    <row r="256" spans="1:2" x14ac:dyDescent="0.2">
      <c r="A256" t="s">
        <v>246</v>
      </c>
      <c r="B256" t="s">
        <v>666</v>
      </c>
    </row>
    <row r="257" spans="1:2" x14ac:dyDescent="0.2">
      <c r="A257" t="s">
        <v>247</v>
      </c>
      <c r="B257" t="s">
        <v>636</v>
      </c>
    </row>
    <row r="258" spans="1:2" x14ac:dyDescent="0.2">
      <c r="A258" t="s">
        <v>248</v>
      </c>
      <c r="B258" t="s">
        <v>639</v>
      </c>
    </row>
    <row r="259" spans="1:2" x14ac:dyDescent="0.2">
      <c r="A259" t="s">
        <v>249</v>
      </c>
      <c r="B259" t="s">
        <v>636</v>
      </c>
    </row>
    <row r="260" spans="1:2" x14ac:dyDescent="0.2">
      <c r="A260" t="s">
        <v>250</v>
      </c>
      <c r="B260" t="s">
        <v>636</v>
      </c>
    </row>
    <row r="261" spans="1:2" x14ac:dyDescent="0.2">
      <c r="A261" t="s">
        <v>251</v>
      </c>
      <c r="B261" t="s">
        <v>636</v>
      </c>
    </row>
    <row r="262" spans="1:2" x14ac:dyDescent="0.2">
      <c r="A262" t="s">
        <v>252</v>
      </c>
      <c r="B262" t="s">
        <v>636</v>
      </c>
    </row>
    <row r="263" spans="1:2" x14ac:dyDescent="0.2">
      <c r="A263" t="s">
        <v>253</v>
      </c>
      <c r="B263" t="s">
        <v>638</v>
      </c>
    </row>
    <row r="264" spans="1:2" x14ac:dyDescent="0.2">
      <c r="A264" t="s">
        <v>254</v>
      </c>
      <c r="B264" t="s">
        <v>636</v>
      </c>
    </row>
    <row r="265" spans="1:2" x14ac:dyDescent="0.2">
      <c r="A265" t="s">
        <v>255</v>
      </c>
      <c r="B265" t="s">
        <v>636</v>
      </c>
    </row>
    <row r="266" spans="1:2" x14ac:dyDescent="0.2">
      <c r="A266" t="s">
        <v>256</v>
      </c>
      <c r="B266" t="s">
        <v>636</v>
      </c>
    </row>
    <row r="267" spans="1:2" x14ac:dyDescent="0.2">
      <c r="A267" t="s">
        <v>257</v>
      </c>
      <c r="B267" t="s">
        <v>638</v>
      </c>
    </row>
    <row r="268" spans="1:2" x14ac:dyDescent="0.2">
      <c r="A268" t="s">
        <v>258</v>
      </c>
      <c r="B268" t="s">
        <v>636</v>
      </c>
    </row>
    <row r="269" spans="1:2" x14ac:dyDescent="0.2">
      <c r="A269" t="s">
        <v>259</v>
      </c>
      <c r="B269" t="s">
        <v>639</v>
      </c>
    </row>
    <row r="270" spans="1:2" x14ac:dyDescent="0.2">
      <c r="A270" t="s">
        <v>260</v>
      </c>
      <c r="B270" t="s">
        <v>639</v>
      </c>
    </row>
    <row r="271" spans="1:2" x14ac:dyDescent="0.2">
      <c r="A271" t="s">
        <v>261</v>
      </c>
      <c r="B271" t="s">
        <v>638</v>
      </c>
    </row>
    <row r="272" spans="1:2" x14ac:dyDescent="0.2">
      <c r="A272" t="s">
        <v>262</v>
      </c>
      <c r="B272" t="s">
        <v>636</v>
      </c>
    </row>
    <row r="273" spans="1:2" x14ac:dyDescent="0.2">
      <c r="A273" t="s">
        <v>263</v>
      </c>
      <c r="B273" t="s">
        <v>636</v>
      </c>
    </row>
    <row r="274" spans="1:2" x14ac:dyDescent="0.2">
      <c r="A274" t="s">
        <v>264</v>
      </c>
      <c r="B274" t="s">
        <v>638</v>
      </c>
    </row>
    <row r="275" spans="1:2" x14ac:dyDescent="0.2">
      <c r="A275" t="s">
        <v>265</v>
      </c>
      <c r="B275" t="s">
        <v>636</v>
      </c>
    </row>
    <row r="276" spans="1:2" x14ac:dyDescent="0.2">
      <c r="A276" t="s">
        <v>266</v>
      </c>
      <c r="B276" t="s">
        <v>638</v>
      </c>
    </row>
    <row r="277" spans="1:2" x14ac:dyDescent="0.2">
      <c r="A277" t="s">
        <v>267</v>
      </c>
      <c r="B277" t="s">
        <v>636</v>
      </c>
    </row>
    <row r="278" spans="1:2" x14ac:dyDescent="0.2">
      <c r="A278" t="s">
        <v>268</v>
      </c>
      <c r="B278" t="s">
        <v>639</v>
      </c>
    </row>
    <row r="279" spans="1:2" x14ac:dyDescent="0.2">
      <c r="A279" t="s">
        <v>269</v>
      </c>
      <c r="B279" t="s">
        <v>636</v>
      </c>
    </row>
    <row r="280" spans="1:2" x14ac:dyDescent="0.2">
      <c r="A280" t="s">
        <v>270</v>
      </c>
      <c r="B280" t="s">
        <v>636</v>
      </c>
    </row>
    <row r="281" spans="1:2" x14ac:dyDescent="0.2">
      <c r="A281" t="s">
        <v>271</v>
      </c>
      <c r="B281" t="s">
        <v>639</v>
      </c>
    </row>
    <row r="282" spans="1:2" x14ac:dyDescent="0.2">
      <c r="A282" t="s">
        <v>272</v>
      </c>
      <c r="B282" t="s">
        <v>638</v>
      </c>
    </row>
    <row r="283" spans="1:2" x14ac:dyDescent="0.2">
      <c r="A283" t="s">
        <v>273</v>
      </c>
      <c r="B283" t="s">
        <v>638</v>
      </c>
    </row>
    <row r="284" spans="1:2" x14ac:dyDescent="0.2">
      <c r="A284" t="s">
        <v>274</v>
      </c>
      <c r="B284" t="s">
        <v>636</v>
      </c>
    </row>
    <row r="285" spans="1:2" x14ac:dyDescent="0.2">
      <c r="A285" t="s">
        <v>275</v>
      </c>
      <c r="B285" t="s">
        <v>638</v>
      </c>
    </row>
    <row r="286" spans="1:2" x14ac:dyDescent="0.2">
      <c r="A286" t="s">
        <v>276</v>
      </c>
      <c r="B286" t="s">
        <v>636</v>
      </c>
    </row>
    <row r="287" spans="1:2" x14ac:dyDescent="0.2">
      <c r="A287" t="s">
        <v>277</v>
      </c>
      <c r="B287" t="s">
        <v>636</v>
      </c>
    </row>
    <row r="288" spans="1:2" x14ac:dyDescent="0.2">
      <c r="A288" t="s">
        <v>278</v>
      </c>
      <c r="B288" t="s">
        <v>636</v>
      </c>
    </row>
    <row r="289" spans="1:2" x14ac:dyDescent="0.2">
      <c r="A289" t="s">
        <v>279</v>
      </c>
      <c r="B289" t="s">
        <v>638</v>
      </c>
    </row>
    <row r="290" spans="1:2" x14ac:dyDescent="0.2">
      <c r="A290" t="s">
        <v>280</v>
      </c>
      <c r="B290" t="s">
        <v>636</v>
      </c>
    </row>
    <row r="291" spans="1:2" x14ac:dyDescent="0.2">
      <c r="A291" t="s">
        <v>281</v>
      </c>
      <c r="B291" t="s">
        <v>636</v>
      </c>
    </row>
    <row r="292" spans="1:2" x14ac:dyDescent="0.2">
      <c r="A292" t="s">
        <v>282</v>
      </c>
      <c r="B292" t="s">
        <v>639</v>
      </c>
    </row>
    <row r="293" spans="1:2" x14ac:dyDescent="0.2">
      <c r="A293" t="s">
        <v>283</v>
      </c>
      <c r="B293" t="s">
        <v>638</v>
      </c>
    </row>
    <row r="294" spans="1:2" x14ac:dyDescent="0.2">
      <c r="A294" t="s">
        <v>284</v>
      </c>
      <c r="B294" t="s">
        <v>636</v>
      </c>
    </row>
    <row r="295" spans="1:2" x14ac:dyDescent="0.2">
      <c r="A295" t="s">
        <v>285</v>
      </c>
      <c r="B295" t="s">
        <v>639</v>
      </c>
    </row>
    <row r="296" spans="1:2" x14ac:dyDescent="0.2">
      <c r="A296" t="s">
        <v>286</v>
      </c>
      <c r="B296" t="s">
        <v>636</v>
      </c>
    </row>
    <row r="297" spans="1:2" x14ac:dyDescent="0.2">
      <c r="A297" t="s">
        <v>287</v>
      </c>
      <c r="B297" t="s">
        <v>636</v>
      </c>
    </row>
    <row r="298" spans="1:2" x14ac:dyDescent="0.2">
      <c r="A298" t="s">
        <v>288</v>
      </c>
      <c r="B298" t="s">
        <v>636</v>
      </c>
    </row>
    <row r="299" spans="1:2" x14ac:dyDescent="0.2">
      <c r="A299" t="s">
        <v>289</v>
      </c>
      <c r="B299" t="s">
        <v>638</v>
      </c>
    </row>
    <row r="300" spans="1:2" x14ac:dyDescent="0.2">
      <c r="A300" t="s">
        <v>290</v>
      </c>
      <c r="B300" t="s">
        <v>636</v>
      </c>
    </row>
    <row r="301" spans="1:2" x14ac:dyDescent="0.2">
      <c r="A301" t="s">
        <v>291</v>
      </c>
      <c r="B301" t="s">
        <v>636</v>
      </c>
    </row>
    <row r="302" spans="1:2" x14ac:dyDescent="0.2">
      <c r="A302" t="s">
        <v>292</v>
      </c>
      <c r="B302" t="s">
        <v>636</v>
      </c>
    </row>
    <row r="303" spans="1:2" x14ac:dyDescent="0.2">
      <c r="A303" t="s">
        <v>293</v>
      </c>
      <c r="B303" t="s">
        <v>636</v>
      </c>
    </row>
    <row r="304" spans="1:2" x14ac:dyDescent="0.2">
      <c r="A304" t="s">
        <v>294</v>
      </c>
      <c r="B304" t="s">
        <v>639</v>
      </c>
    </row>
    <row r="305" spans="1:2" x14ac:dyDescent="0.2">
      <c r="A305" t="s">
        <v>295</v>
      </c>
      <c r="B305" t="s">
        <v>636</v>
      </c>
    </row>
    <row r="306" spans="1:2" x14ac:dyDescent="0.2">
      <c r="A306" t="s">
        <v>296</v>
      </c>
      <c r="B306" t="s">
        <v>638</v>
      </c>
    </row>
    <row r="307" spans="1:2" x14ac:dyDescent="0.2">
      <c r="A307" t="s">
        <v>297</v>
      </c>
      <c r="B307" t="s">
        <v>636</v>
      </c>
    </row>
    <row r="308" spans="1:2" x14ac:dyDescent="0.2">
      <c r="A308" t="s">
        <v>298</v>
      </c>
      <c r="B308" t="s">
        <v>670</v>
      </c>
    </row>
    <row r="309" spans="1:2" x14ac:dyDescent="0.2">
      <c r="A309" t="s">
        <v>299</v>
      </c>
      <c r="B309" t="s">
        <v>636</v>
      </c>
    </row>
    <row r="310" spans="1:2" x14ac:dyDescent="0.2">
      <c r="A310" t="s">
        <v>300</v>
      </c>
      <c r="B310" t="s">
        <v>636</v>
      </c>
    </row>
    <row r="311" spans="1:2" x14ac:dyDescent="0.2">
      <c r="A311" t="s">
        <v>301</v>
      </c>
      <c r="B311" t="s">
        <v>638</v>
      </c>
    </row>
    <row r="312" spans="1:2" x14ac:dyDescent="0.2">
      <c r="A312" t="s">
        <v>302</v>
      </c>
      <c r="B312" t="s">
        <v>638</v>
      </c>
    </row>
    <row r="313" spans="1:2" x14ac:dyDescent="0.2">
      <c r="A313" t="s">
        <v>303</v>
      </c>
      <c r="B313" t="s">
        <v>636</v>
      </c>
    </row>
    <row r="314" spans="1:2" x14ac:dyDescent="0.2">
      <c r="A314" t="s">
        <v>304</v>
      </c>
      <c r="B314" t="s">
        <v>636</v>
      </c>
    </row>
    <row r="315" spans="1:2" x14ac:dyDescent="0.2">
      <c r="A315" t="s">
        <v>305</v>
      </c>
      <c r="B315" t="s">
        <v>636</v>
      </c>
    </row>
    <row r="316" spans="1:2" x14ac:dyDescent="0.2">
      <c r="A316" t="s">
        <v>306</v>
      </c>
      <c r="B316" t="s">
        <v>639</v>
      </c>
    </row>
    <row r="317" spans="1:2" x14ac:dyDescent="0.2">
      <c r="A317" t="s">
        <v>307</v>
      </c>
      <c r="B317" t="s">
        <v>636</v>
      </c>
    </row>
    <row r="318" spans="1:2" x14ac:dyDescent="0.2">
      <c r="A318" t="s">
        <v>308</v>
      </c>
      <c r="B318" t="s">
        <v>636</v>
      </c>
    </row>
    <row r="319" spans="1:2" x14ac:dyDescent="0.2">
      <c r="A319" t="s">
        <v>309</v>
      </c>
      <c r="B319" t="s">
        <v>636</v>
      </c>
    </row>
    <row r="320" spans="1:2" x14ac:dyDescent="0.2">
      <c r="A320" t="s">
        <v>310</v>
      </c>
      <c r="B320" t="s">
        <v>638</v>
      </c>
    </row>
    <row r="321" spans="1:2" x14ac:dyDescent="0.2">
      <c r="A321" t="s">
        <v>311</v>
      </c>
      <c r="B321" t="s">
        <v>636</v>
      </c>
    </row>
    <row r="322" spans="1:2" x14ac:dyDescent="0.2">
      <c r="A322" t="s">
        <v>654</v>
      </c>
      <c r="B322" t="s">
        <v>672</v>
      </c>
    </row>
    <row r="323" spans="1:2" x14ac:dyDescent="0.2">
      <c r="A323" t="s">
        <v>312</v>
      </c>
      <c r="B323" t="s">
        <v>636</v>
      </c>
    </row>
    <row r="324" spans="1:2" x14ac:dyDescent="0.2">
      <c r="A324" t="s">
        <v>313</v>
      </c>
      <c r="B324" t="s">
        <v>636</v>
      </c>
    </row>
    <row r="325" spans="1:2" x14ac:dyDescent="0.2">
      <c r="A325" t="s">
        <v>314</v>
      </c>
      <c r="B325" t="s">
        <v>636</v>
      </c>
    </row>
    <row r="326" spans="1:2" x14ac:dyDescent="0.2">
      <c r="A326" t="s">
        <v>315</v>
      </c>
      <c r="B326" t="s">
        <v>636</v>
      </c>
    </row>
    <row r="327" spans="1:2" x14ac:dyDescent="0.2">
      <c r="A327" t="s">
        <v>316</v>
      </c>
      <c r="B327" t="s">
        <v>636</v>
      </c>
    </row>
    <row r="328" spans="1:2" x14ac:dyDescent="0.2">
      <c r="A328" t="s">
        <v>318</v>
      </c>
      <c r="B328" t="s">
        <v>636</v>
      </c>
    </row>
    <row r="329" spans="1:2" x14ac:dyDescent="0.2">
      <c r="A329" t="s">
        <v>317</v>
      </c>
      <c r="B329" t="s">
        <v>636</v>
      </c>
    </row>
    <row r="330" spans="1:2" x14ac:dyDescent="0.2">
      <c r="A330" t="s">
        <v>319</v>
      </c>
      <c r="B330" t="s">
        <v>636</v>
      </c>
    </row>
    <row r="331" spans="1:2" x14ac:dyDescent="0.2">
      <c r="A331" t="s">
        <v>320</v>
      </c>
      <c r="B331" t="s">
        <v>638</v>
      </c>
    </row>
    <row r="332" spans="1:2" x14ac:dyDescent="0.2">
      <c r="A332" t="s">
        <v>321</v>
      </c>
      <c r="B332" t="s">
        <v>670</v>
      </c>
    </row>
    <row r="333" spans="1:2" x14ac:dyDescent="0.2">
      <c r="A333" t="s">
        <v>322</v>
      </c>
      <c r="B333" t="s">
        <v>636</v>
      </c>
    </row>
    <row r="334" spans="1:2" x14ac:dyDescent="0.2">
      <c r="A334" t="s">
        <v>323</v>
      </c>
      <c r="B334" t="s">
        <v>636</v>
      </c>
    </row>
    <row r="335" spans="1:2" x14ac:dyDescent="0.2">
      <c r="A335" t="s">
        <v>324</v>
      </c>
      <c r="B335" t="s">
        <v>639</v>
      </c>
    </row>
    <row r="336" spans="1:2" x14ac:dyDescent="0.2">
      <c r="A336" t="s">
        <v>325</v>
      </c>
      <c r="B336" t="s">
        <v>636</v>
      </c>
    </row>
    <row r="337" spans="1:2" x14ac:dyDescent="0.2">
      <c r="A337" t="s">
        <v>326</v>
      </c>
      <c r="B337" t="s">
        <v>636</v>
      </c>
    </row>
    <row r="338" spans="1:2" x14ac:dyDescent="0.2">
      <c r="A338" t="s">
        <v>327</v>
      </c>
      <c r="B338" t="s">
        <v>636</v>
      </c>
    </row>
    <row r="339" spans="1:2" x14ac:dyDescent="0.2">
      <c r="A339" t="s">
        <v>328</v>
      </c>
      <c r="B339" t="s">
        <v>636</v>
      </c>
    </row>
    <row r="340" spans="1:2" x14ac:dyDescent="0.2">
      <c r="A340" t="s">
        <v>329</v>
      </c>
      <c r="B340" t="s">
        <v>636</v>
      </c>
    </row>
    <row r="341" spans="1:2" x14ac:dyDescent="0.2">
      <c r="A341" t="s">
        <v>330</v>
      </c>
      <c r="B341" t="s">
        <v>636</v>
      </c>
    </row>
    <row r="342" spans="1:2" x14ac:dyDescent="0.2">
      <c r="A342" t="s">
        <v>331</v>
      </c>
      <c r="B342" t="s">
        <v>636</v>
      </c>
    </row>
    <row r="343" spans="1:2" x14ac:dyDescent="0.2">
      <c r="A343" t="s">
        <v>332</v>
      </c>
      <c r="B343" t="s">
        <v>636</v>
      </c>
    </row>
    <row r="344" spans="1:2" x14ac:dyDescent="0.2">
      <c r="A344" t="s">
        <v>333</v>
      </c>
      <c r="B344" t="s">
        <v>636</v>
      </c>
    </row>
    <row r="345" spans="1:2" x14ac:dyDescent="0.2">
      <c r="A345" t="s">
        <v>334</v>
      </c>
      <c r="B345" t="s">
        <v>636</v>
      </c>
    </row>
    <row r="346" spans="1:2" x14ac:dyDescent="0.2">
      <c r="A346" t="s">
        <v>335</v>
      </c>
      <c r="B346" t="s">
        <v>636</v>
      </c>
    </row>
    <row r="347" spans="1:2" x14ac:dyDescent="0.2">
      <c r="A347" t="s">
        <v>336</v>
      </c>
      <c r="B347" t="s">
        <v>636</v>
      </c>
    </row>
    <row r="348" spans="1:2" x14ac:dyDescent="0.2">
      <c r="A348" t="s">
        <v>337</v>
      </c>
      <c r="B348" t="s">
        <v>636</v>
      </c>
    </row>
    <row r="349" spans="1:2" x14ac:dyDescent="0.2">
      <c r="A349" t="s">
        <v>338</v>
      </c>
      <c r="B349" t="s">
        <v>636</v>
      </c>
    </row>
    <row r="350" spans="1:2" x14ac:dyDescent="0.2">
      <c r="A350" t="s">
        <v>339</v>
      </c>
      <c r="B350" t="s">
        <v>636</v>
      </c>
    </row>
    <row r="351" spans="1:2" x14ac:dyDescent="0.2">
      <c r="A351" t="s">
        <v>340</v>
      </c>
      <c r="B351" t="s">
        <v>638</v>
      </c>
    </row>
    <row r="352" spans="1:2" x14ac:dyDescent="0.2">
      <c r="A352" t="s">
        <v>341</v>
      </c>
      <c r="B352" t="s">
        <v>636</v>
      </c>
    </row>
    <row r="353" spans="1:2" x14ac:dyDescent="0.2">
      <c r="A353" t="s">
        <v>342</v>
      </c>
      <c r="B353" t="s">
        <v>636</v>
      </c>
    </row>
    <row r="354" spans="1:2" x14ac:dyDescent="0.2">
      <c r="A354" t="s">
        <v>343</v>
      </c>
      <c r="B354" t="s">
        <v>636</v>
      </c>
    </row>
    <row r="355" spans="1:2" x14ac:dyDescent="0.2">
      <c r="A355" t="s">
        <v>344</v>
      </c>
      <c r="B355" t="s">
        <v>636</v>
      </c>
    </row>
    <row r="356" spans="1:2" x14ac:dyDescent="0.2">
      <c r="A356" t="s">
        <v>345</v>
      </c>
      <c r="B356" t="s">
        <v>639</v>
      </c>
    </row>
    <row r="357" spans="1:2" x14ac:dyDescent="0.2">
      <c r="A357" t="s">
        <v>346</v>
      </c>
      <c r="B357" t="s">
        <v>638</v>
      </c>
    </row>
    <row r="358" spans="1:2" x14ac:dyDescent="0.2">
      <c r="A358" t="s">
        <v>347</v>
      </c>
      <c r="B358" t="s">
        <v>636</v>
      </c>
    </row>
    <row r="359" spans="1:2" x14ac:dyDescent="0.2">
      <c r="A359" t="s">
        <v>348</v>
      </c>
      <c r="B359" t="s">
        <v>638</v>
      </c>
    </row>
    <row r="360" spans="1:2" x14ac:dyDescent="0.2">
      <c r="A360" t="s">
        <v>349</v>
      </c>
      <c r="B360" t="s">
        <v>636</v>
      </c>
    </row>
    <row r="361" spans="1:2" x14ac:dyDescent="0.2">
      <c r="A361" t="s">
        <v>350</v>
      </c>
      <c r="B361" t="s">
        <v>636</v>
      </c>
    </row>
    <row r="362" spans="1:2" x14ac:dyDescent="0.2">
      <c r="A362" t="s">
        <v>351</v>
      </c>
      <c r="B362" t="s">
        <v>636</v>
      </c>
    </row>
    <row r="363" spans="1:2" x14ac:dyDescent="0.2">
      <c r="A363" t="s">
        <v>352</v>
      </c>
      <c r="B363" t="s">
        <v>636</v>
      </c>
    </row>
    <row r="364" spans="1:2" x14ac:dyDescent="0.2">
      <c r="A364" t="s">
        <v>353</v>
      </c>
      <c r="B364" t="s">
        <v>639</v>
      </c>
    </row>
    <row r="365" spans="1:2" x14ac:dyDescent="0.2">
      <c r="A365" t="s">
        <v>354</v>
      </c>
      <c r="B365" t="s">
        <v>638</v>
      </c>
    </row>
    <row r="366" spans="1:2" x14ac:dyDescent="0.2">
      <c r="A366" t="s">
        <v>355</v>
      </c>
      <c r="B366" t="s">
        <v>638</v>
      </c>
    </row>
    <row r="367" spans="1:2" x14ac:dyDescent="0.2">
      <c r="A367" t="s">
        <v>356</v>
      </c>
      <c r="B367" t="s">
        <v>636</v>
      </c>
    </row>
    <row r="368" spans="1:2" x14ac:dyDescent="0.2">
      <c r="A368" t="s">
        <v>357</v>
      </c>
      <c r="B368" t="s">
        <v>636</v>
      </c>
    </row>
    <row r="369" spans="1:2" x14ac:dyDescent="0.2">
      <c r="A369" t="s">
        <v>358</v>
      </c>
      <c r="B369" t="s">
        <v>638</v>
      </c>
    </row>
    <row r="370" spans="1:2" x14ac:dyDescent="0.2">
      <c r="A370" t="s">
        <v>359</v>
      </c>
      <c r="B370" t="s">
        <v>638</v>
      </c>
    </row>
    <row r="371" spans="1:2" x14ac:dyDescent="0.2">
      <c r="A371" t="s">
        <v>360</v>
      </c>
      <c r="B371" t="s">
        <v>636</v>
      </c>
    </row>
    <row r="372" spans="1:2" x14ac:dyDescent="0.2">
      <c r="A372" t="s">
        <v>361</v>
      </c>
      <c r="B372" t="s">
        <v>636</v>
      </c>
    </row>
    <row r="373" spans="1:2" x14ac:dyDescent="0.2">
      <c r="A373" t="s">
        <v>362</v>
      </c>
      <c r="B373" t="s">
        <v>639</v>
      </c>
    </row>
    <row r="374" spans="1:2" x14ac:dyDescent="0.2">
      <c r="A374" t="s">
        <v>363</v>
      </c>
      <c r="B374" t="s">
        <v>639</v>
      </c>
    </row>
    <row r="375" spans="1:2" x14ac:dyDescent="0.2">
      <c r="A375" t="s">
        <v>364</v>
      </c>
      <c r="B375" t="s">
        <v>638</v>
      </c>
    </row>
    <row r="376" spans="1:2" x14ac:dyDescent="0.2">
      <c r="A376" t="s">
        <v>365</v>
      </c>
      <c r="B376" t="s">
        <v>638</v>
      </c>
    </row>
    <row r="377" spans="1:2" x14ac:dyDescent="0.2">
      <c r="A377" t="s">
        <v>366</v>
      </c>
      <c r="B377" t="s">
        <v>639</v>
      </c>
    </row>
    <row r="378" spans="1:2" x14ac:dyDescent="0.2">
      <c r="A378" t="s">
        <v>655</v>
      </c>
      <c r="B378" t="s">
        <v>668</v>
      </c>
    </row>
    <row r="379" spans="1:2" x14ac:dyDescent="0.2">
      <c r="A379" t="s">
        <v>367</v>
      </c>
      <c r="B379" t="s">
        <v>636</v>
      </c>
    </row>
    <row r="380" spans="1:2" x14ac:dyDescent="0.2">
      <c r="A380" t="s">
        <v>368</v>
      </c>
      <c r="B380" t="s">
        <v>636</v>
      </c>
    </row>
    <row r="381" spans="1:2" x14ac:dyDescent="0.2">
      <c r="A381" t="s">
        <v>369</v>
      </c>
      <c r="B381" t="s">
        <v>636</v>
      </c>
    </row>
    <row r="382" spans="1:2" x14ac:dyDescent="0.2">
      <c r="A382" t="s">
        <v>370</v>
      </c>
      <c r="B382" t="s">
        <v>636</v>
      </c>
    </row>
    <row r="383" spans="1:2" x14ac:dyDescent="0.2">
      <c r="A383" t="s">
        <v>371</v>
      </c>
      <c r="B383" t="s">
        <v>636</v>
      </c>
    </row>
    <row r="384" spans="1:2" x14ac:dyDescent="0.2">
      <c r="A384" t="s">
        <v>372</v>
      </c>
      <c r="B384" t="s">
        <v>636</v>
      </c>
    </row>
    <row r="385" spans="1:2" x14ac:dyDescent="0.2">
      <c r="A385" t="s">
        <v>373</v>
      </c>
      <c r="B385" t="s">
        <v>636</v>
      </c>
    </row>
    <row r="386" spans="1:2" x14ac:dyDescent="0.2">
      <c r="A386" t="s">
        <v>656</v>
      </c>
      <c r="B386" t="s">
        <v>636</v>
      </c>
    </row>
    <row r="387" spans="1:2" x14ac:dyDescent="0.2">
      <c r="A387" t="s">
        <v>375</v>
      </c>
      <c r="B387" t="s">
        <v>637</v>
      </c>
    </row>
    <row r="388" spans="1:2" x14ac:dyDescent="0.2">
      <c r="A388" t="s">
        <v>376</v>
      </c>
      <c r="B388" t="s">
        <v>636</v>
      </c>
    </row>
    <row r="389" spans="1:2" x14ac:dyDescent="0.2">
      <c r="A389" t="s">
        <v>377</v>
      </c>
      <c r="B389" t="s">
        <v>636</v>
      </c>
    </row>
    <row r="390" spans="1:2" x14ac:dyDescent="0.2">
      <c r="A390" t="s">
        <v>378</v>
      </c>
      <c r="B390" t="s">
        <v>636</v>
      </c>
    </row>
    <row r="391" spans="1:2" x14ac:dyDescent="0.2">
      <c r="A391" t="s">
        <v>379</v>
      </c>
      <c r="B391" t="s">
        <v>636</v>
      </c>
    </row>
    <row r="392" spans="1:2" x14ac:dyDescent="0.2">
      <c r="A392" t="s">
        <v>380</v>
      </c>
      <c r="B392" t="s">
        <v>638</v>
      </c>
    </row>
    <row r="393" spans="1:2" x14ac:dyDescent="0.2">
      <c r="A393" t="s">
        <v>381</v>
      </c>
      <c r="B393" t="s">
        <v>638</v>
      </c>
    </row>
    <row r="394" spans="1:2" x14ac:dyDescent="0.2">
      <c r="A394" t="s">
        <v>382</v>
      </c>
      <c r="B394" t="s">
        <v>638</v>
      </c>
    </row>
    <row r="395" spans="1:2" x14ac:dyDescent="0.2">
      <c r="A395" t="s">
        <v>383</v>
      </c>
      <c r="B395" t="s">
        <v>639</v>
      </c>
    </row>
    <row r="396" spans="1:2" x14ac:dyDescent="0.2">
      <c r="A396" t="s">
        <v>384</v>
      </c>
      <c r="B396" t="s">
        <v>636</v>
      </c>
    </row>
    <row r="397" spans="1:2" x14ac:dyDescent="0.2">
      <c r="A397" t="s">
        <v>385</v>
      </c>
      <c r="B397" t="s">
        <v>636</v>
      </c>
    </row>
    <row r="398" spans="1:2" x14ac:dyDescent="0.2">
      <c r="A398" t="s">
        <v>386</v>
      </c>
      <c r="B398" t="s">
        <v>636</v>
      </c>
    </row>
    <row r="399" spans="1:2" x14ac:dyDescent="0.2">
      <c r="A399" t="s">
        <v>387</v>
      </c>
      <c r="B399" t="s">
        <v>636</v>
      </c>
    </row>
    <row r="400" spans="1:2" x14ac:dyDescent="0.2">
      <c r="A400" t="s">
        <v>388</v>
      </c>
      <c r="B400" t="s">
        <v>636</v>
      </c>
    </row>
    <row r="401" spans="1:2" x14ac:dyDescent="0.2">
      <c r="A401" t="s">
        <v>389</v>
      </c>
      <c r="B401" t="s">
        <v>636</v>
      </c>
    </row>
    <row r="402" spans="1:2" x14ac:dyDescent="0.2">
      <c r="A402" t="s">
        <v>657</v>
      </c>
      <c r="B402" t="s">
        <v>668</v>
      </c>
    </row>
    <row r="403" spans="1:2" x14ac:dyDescent="0.2">
      <c r="A403" t="s">
        <v>390</v>
      </c>
      <c r="B403" t="s">
        <v>639</v>
      </c>
    </row>
    <row r="404" spans="1:2" x14ac:dyDescent="0.2">
      <c r="A404" t="s">
        <v>391</v>
      </c>
      <c r="B404" t="s">
        <v>636</v>
      </c>
    </row>
    <row r="405" spans="1:2" x14ac:dyDescent="0.2">
      <c r="A405" t="s">
        <v>392</v>
      </c>
      <c r="B405" t="s">
        <v>636</v>
      </c>
    </row>
    <row r="406" spans="1:2" x14ac:dyDescent="0.2">
      <c r="A406" t="s">
        <v>658</v>
      </c>
      <c r="B406" t="s">
        <v>673</v>
      </c>
    </row>
    <row r="407" spans="1:2" x14ac:dyDescent="0.2">
      <c r="A407" t="s">
        <v>393</v>
      </c>
      <c r="B407" t="s">
        <v>636</v>
      </c>
    </row>
    <row r="408" spans="1:2" x14ac:dyDescent="0.2">
      <c r="A408" t="s">
        <v>394</v>
      </c>
      <c r="B408" t="s">
        <v>638</v>
      </c>
    </row>
    <row r="409" spans="1:2" x14ac:dyDescent="0.2">
      <c r="A409" t="s">
        <v>395</v>
      </c>
      <c r="B409" t="s">
        <v>639</v>
      </c>
    </row>
    <row r="410" spans="1:2" x14ac:dyDescent="0.2">
      <c r="A410" t="s">
        <v>396</v>
      </c>
      <c r="B410" t="s">
        <v>638</v>
      </c>
    </row>
    <row r="411" spans="1:2" x14ac:dyDescent="0.2">
      <c r="A411" t="s">
        <v>397</v>
      </c>
      <c r="B411" t="s">
        <v>639</v>
      </c>
    </row>
    <row r="412" spans="1:2" x14ac:dyDescent="0.2">
      <c r="A412" t="s">
        <v>398</v>
      </c>
      <c r="B412" t="s">
        <v>638</v>
      </c>
    </row>
    <row r="413" spans="1:2" x14ac:dyDescent="0.2">
      <c r="A413" t="s">
        <v>659</v>
      </c>
      <c r="B413" t="s">
        <v>670</v>
      </c>
    </row>
    <row r="414" spans="1:2" x14ac:dyDescent="0.2">
      <c r="A414" t="s">
        <v>399</v>
      </c>
      <c r="B414" t="s">
        <v>636</v>
      </c>
    </row>
    <row r="415" spans="1:2" x14ac:dyDescent="0.2">
      <c r="A415" t="s">
        <v>400</v>
      </c>
      <c r="B415" t="s">
        <v>638</v>
      </c>
    </row>
    <row r="416" spans="1:2" x14ac:dyDescent="0.2">
      <c r="A416" t="s">
        <v>401</v>
      </c>
      <c r="B416" t="s">
        <v>636</v>
      </c>
    </row>
    <row r="417" spans="1:2" x14ac:dyDescent="0.2">
      <c r="A417" t="s">
        <v>402</v>
      </c>
      <c r="B417" t="s">
        <v>639</v>
      </c>
    </row>
    <row r="418" spans="1:2" x14ac:dyDescent="0.2">
      <c r="A418" t="s">
        <v>403</v>
      </c>
      <c r="B418" t="s">
        <v>639</v>
      </c>
    </row>
    <row r="419" spans="1:2" x14ac:dyDescent="0.2">
      <c r="A419" t="s">
        <v>404</v>
      </c>
      <c r="B419" t="s">
        <v>636</v>
      </c>
    </row>
    <row r="420" spans="1:2" x14ac:dyDescent="0.2">
      <c r="A420" t="s">
        <v>405</v>
      </c>
      <c r="B420" t="s">
        <v>636</v>
      </c>
    </row>
    <row r="421" spans="1:2" x14ac:dyDescent="0.2">
      <c r="A421" t="s">
        <v>406</v>
      </c>
      <c r="B421" t="s">
        <v>640</v>
      </c>
    </row>
    <row r="422" spans="1:2" x14ac:dyDescent="0.2">
      <c r="A422" t="s">
        <v>407</v>
      </c>
      <c r="B422" t="s">
        <v>639</v>
      </c>
    </row>
    <row r="423" spans="1:2" x14ac:dyDescent="0.2">
      <c r="A423" t="s">
        <v>408</v>
      </c>
      <c r="B423" t="s">
        <v>636</v>
      </c>
    </row>
    <row r="424" spans="1:2" x14ac:dyDescent="0.2">
      <c r="A424" t="s">
        <v>409</v>
      </c>
      <c r="B424" t="s">
        <v>639</v>
      </c>
    </row>
    <row r="425" spans="1:2" x14ac:dyDescent="0.2">
      <c r="A425" t="s">
        <v>410</v>
      </c>
      <c r="B425" t="s">
        <v>636</v>
      </c>
    </row>
    <row r="426" spans="1:2" x14ac:dyDescent="0.2">
      <c r="A426" t="s">
        <v>411</v>
      </c>
      <c r="B426" t="s">
        <v>636</v>
      </c>
    </row>
    <row r="427" spans="1:2" x14ac:dyDescent="0.2">
      <c r="A427" t="s">
        <v>412</v>
      </c>
      <c r="B427" t="s">
        <v>636</v>
      </c>
    </row>
    <row r="428" spans="1:2" x14ac:dyDescent="0.2">
      <c r="A428" t="s">
        <v>413</v>
      </c>
      <c r="B428" t="s">
        <v>638</v>
      </c>
    </row>
    <row r="429" spans="1:2" x14ac:dyDescent="0.2">
      <c r="A429" t="s">
        <v>414</v>
      </c>
      <c r="B429" t="s">
        <v>638</v>
      </c>
    </row>
    <row r="430" spans="1:2" x14ac:dyDescent="0.2">
      <c r="A430" t="s">
        <v>415</v>
      </c>
      <c r="B430" t="s">
        <v>636</v>
      </c>
    </row>
    <row r="431" spans="1:2" x14ac:dyDescent="0.2">
      <c r="A431" t="s">
        <v>416</v>
      </c>
      <c r="B431" t="s">
        <v>638</v>
      </c>
    </row>
    <row r="432" spans="1:2" x14ac:dyDescent="0.2">
      <c r="A432" t="s">
        <v>417</v>
      </c>
      <c r="B432" t="s">
        <v>636</v>
      </c>
    </row>
    <row r="433" spans="1:2" x14ac:dyDescent="0.2">
      <c r="A433" t="s">
        <v>418</v>
      </c>
      <c r="B433" t="s">
        <v>636</v>
      </c>
    </row>
    <row r="434" spans="1:2" x14ac:dyDescent="0.2">
      <c r="A434" t="s">
        <v>419</v>
      </c>
      <c r="B434" t="s">
        <v>636</v>
      </c>
    </row>
    <row r="435" spans="1:2" x14ac:dyDescent="0.2">
      <c r="A435" t="s">
        <v>420</v>
      </c>
      <c r="B435" t="s">
        <v>636</v>
      </c>
    </row>
    <row r="436" spans="1:2" x14ac:dyDescent="0.2">
      <c r="A436" t="s">
        <v>421</v>
      </c>
      <c r="B436" t="s">
        <v>636</v>
      </c>
    </row>
    <row r="437" spans="1:2" x14ac:dyDescent="0.2">
      <c r="A437" t="s">
        <v>422</v>
      </c>
      <c r="B437" t="s">
        <v>636</v>
      </c>
    </row>
    <row r="438" spans="1:2" x14ac:dyDescent="0.2">
      <c r="A438" t="s">
        <v>423</v>
      </c>
      <c r="B438" t="s">
        <v>636</v>
      </c>
    </row>
    <row r="439" spans="1:2" x14ac:dyDescent="0.2">
      <c r="A439" t="s">
        <v>424</v>
      </c>
      <c r="B439" t="s">
        <v>636</v>
      </c>
    </row>
    <row r="440" spans="1:2" x14ac:dyDescent="0.2">
      <c r="A440" t="s">
        <v>425</v>
      </c>
      <c r="B440" t="s">
        <v>638</v>
      </c>
    </row>
    <row r="441" spans="1:2" x14ac:dyDescent="0.2">
      <c r="A441" t="s">
        <v>426</v>
      </c>
      <c r="B441" t="s">
        <v>636</v>
      </c>
    </row>
    <row r="442" spans="1:2" x14ac:dyDescent="0.2">
      <c r="A442" t="s">
        <v>427</v>
      </c>
      <c r="B442" t="s">
        <v>636</v>
      </c>
    </row>
    <row r="443" spans="1:2" x14ac:dyDescent="0.2">
      <c r="A443" t="s">
        <v>428</v>
      </c>
      <c r="B443" t="s">
        <v>639</v>
      </c>
    </row>
    <row r="444" spans="1:2" x14ac:dyDescent="0.2">
      <c r="A444" t="s">
        <v>429</v>
      </c>
      <c r="B444" t="s">
        <v>638</v>
      </c>
    </row>
    <row r="445" spans="1:2" x14ac:dyDescent="0.2">
      <c r="A445" t="s">
        <v>430</v>
      </c>
      <c r="B445" t="s">
        <v>636</v>
      </c>
    </row>
    <row r="446" spans="1:2" x14ac:dyDescent="0.2">
      <c r="A446" t="s">
        <v>431</v>
      </c>
      <c r="B446" t="s">
        <v>636</v>
      </c>
    </row>
    <row r="447" spans="1:2" x14ac:dyDescent="0.2">
      <c r="A447" t="s">
        <v>432</v>
      </c>
      <c r="B447" t="s">
        <v>639</v>
      </c>
    </row>
    <row r="448" spans="1:2" x14ac:dyDescent="0.2">
      <c r="A448" t="s">
        <v>433</v>
      </c>
      <c r="B448" t="s">
        <v>636</v>
      </c>
    </row>
    <row r="449" spans="1:2" x14ac:dyDescent="0.2">
      <c r="A449" t="s">
        <v>434</v>
      </c>
      <c r="B449" t="s">
        <v>636</v>
      </c>
    </row>
    <row r="450" spans="1:2" x14ac:dyDescent="0.2">
      <c r="A450" t="s">
        <v>435</v>
      </c>
      <c r="B450" t="s">
        <v>636</v>
      </c>
    </row>
    <row r="451" spans="1:2" x14ac:dyDescent="0.2">
      <c r="A451" t="s">
        <v>436</v>
      </c>
      <c r="B451" t="s">
        <v>636</v>
      </c>
    </row>
    <row r="452" spans="1:2" x14ac:dyDescent="0.2">
      <c r="A452" t="s">
        <v>437</v>
      </c>
      <c r="B452" t="s">
        <v>636</v>
      </c>
    </row>
    <row r="453" spans="1:2" x14ac:dyDescent="0.2">
      <c r="A453" t="s">
        <v>438</v>
      </c>
      <c r="B453" t="s">
        <v>636</v>
      </c>
    </row>
    <row r="454" spans="1:2" x14ac:dyDescent="0.2">
      <c r="A454" t="s">
        <v>439</v>
      </c>
      <c r="B454" t="s">
        <v>637</v>
      </c>
    </row>
    <row r="455" spans="1:2" x14ac:dyDescent="0.2">
      <c r="A455" t="s">
        <v>440</v>
      </c>
      <c r="B455" t="s">
        <v>636</v>
      </c>
    </row>
    <row r="456" spans="1:2" x14ac:dyDescent="0.2">
      <c r="A456" t="s">
        <v>441</v>
      </c>
      <c r="B456" t="s">
        <v>636</v>
      </c>
    </row>
    <row r="457" spans="1:2" x14ac:dyDescent="0.2">
      <c r="A457" t="s">
        <v>442</v>
      </c>
      <c r="B457" t="s">
        <v>636</v>
      </c>
    </row>
    <row r="458" spans="1:2" x14ac:dyDescent="0.2">
      <c r="A458" t="s">
        <v>443</v>
      </c>
      <c r="B458" t="s">
        <v>636</v>
      </c>
    </row>
    <row r="459" spans="1:2" x14ac:dyDescent="0.2">
      <c r="A459" t="s">
        <v>444</v>
      </c>
      <c r="B459" t="s">
        <v>636</v>
      </c>
    </row>
    <row r="460" spans="1:2" x14ac:dyDescent="0.2">
      <c r="A460" t="s">
        <v>445</v>
      </c>
      <c r="B460" t="s">
        <v>636</v>
      </c>
    </row>
    <row r="461" spans="1:2" x14ac:dyDescent="0.2">
      <c r="A461" t="s">
        <v>446</v>
      </c>
      <c r="B461" t="s">
        <v>636</v>
      </c>
    </row>
    <row r="462" spans="1:2" x14ac:dyDescent="0.2">
      <c r="A462" t="s">
        <v>447</v>
      </c>
      <c r="B462" t="s">
        <v>636</v>
      </c>
    </row>
    <row r="463" spans="1:2" x14ac:dyDescent="0.2">
      <c r="A463" t="s">
        <v>448</v>
      </c>
      <c r="B463" t="s">
        <v>636</v>
      </c>
    </row>
    <row r="464" spans="1:2" x14ac:dyDescent="0.2">
      <c r="A464" t="s">
        <v>449</v>
      </c>
      <c r="B464" t="s">
        <v>636</v>
      </c>
    </row>
    <row r="465" spans="1:2" x14ac:dyDescent="0.2">
      <c r="A465" t="s">
        <v>450</v>
      </c>
      <c r="B465" t="s">
        <v>636</v>
      </c>
    </row>
    <row r="466" spans="1:2" x14ac:dyDescent="0.2">
      <c r="A466" t="s">
        <v>451</v>
      </c>
      <c r="B466" t="s">
        <v>636</v>
      </c>
    </row>
    <row r="467" spans="1:2" x14ac:dyDescent="0.2">
      <c r="A467" t="s">
        <v>452</v>
      </c>
      <c r="B467" t="s">
        <v>636</v>
      </c>
    </row>
    <row r="468" spans="1:2" x14ac:dyDescent="0.2">
      <c r="A468" t="s">
        <v>453</v>
      </c>
      <c r="B468" t="s">
        <v>638</v>
      </c>
    </row>
    <row r="469" spans="1:2" x14ac:dyDescent="0.2">
      <c r="A469" t="s">
        <v>454</v>
      </c>
      <c r="B469" t="s">
        <v>636</v>
      </c>
    </row>
    <row r="470" spans="1:2" x14ac:dyDescent="0.2">
      <c r="A470" t="s">
        <v>455</v>
      </c>
      <c r="B470" t="s">
        <v>636</v>
      </c>
    </row>
    <row r="471" spans="1:2" x14ac:dyDescent="0.2">
      <c r="A471" t="s">
        <v>456</v>
      </c>
      <c r="B471" t="s">
        <v>636</v>
      </c>
    </row>
    <row r="472" spans="1:2" x14ac:dyDescent="0.2">
      <c r="A472" t="s">
        <v>457</v>
      </c>
      <c r="B472" t="s">
        <v>636</v>
      </c>
    </row>
    <row r="473" spans="1:2" x14ac:dyDescent="0.2">
      <c r="A473" t="s">
        <v>458</v>
      </c>
      <c r="B473" t="s">
        <v>638</v>
      </c>
    </row>
    <row r="474" spans="1:2" x14ac:dyDescent="0.2">
      <c r="A474" t="s">
        <v>459</v>
      </c>
      <c r="B474" t="s">
        <v>636</v>
      </c>
    </row>
    <row r="475" spans="1:2" x14ac:dyDescent="0.2">
      <c r="A475" t="s">
        <v>460</v>
      </c>
      <c r="B475" t="s">
        <v>636</v>
      </c>
    </row>
    <row r="476" spans="1:2" x14ac:dyDescent="0.2">
      <c r="A476" t="s">
        <v>461</v>
      </c>
      <c r="B476" t="s">
        <v>638</v>
      </c>
    </row>
    <row r="477" spans="1:2" x14ac:dyDescent="0.2">
      <c r="A477" t="s">
        <v>462</v>
      </c>
      <c r="B477" t="s">
        <v>639</v>
      </c>
    </row>
    <row r="478" spans="1:2" x14ac:dyDescent="0.2">
      <c r="A478" t="s">
        <v>463</v>
      </c>
      <c r="B478" t="s">
        <v>636</v>
      </c>
    </row>
    <row r="479" spans="1:2" x14ac:dyDescent="0.2">
      <c r="A479" t="s">
        <v>464</v>
      </c>
      <c r="B479" t="s">
        <v>636</v>
      </c>
    </row>
    <row r="480" spans="1:2" x14ac:dyDescent="0.2">
      <c r="A480" t="s">
        <v>465</v>
      </c>
      <c r="B480" t="s">
        <v>638</v>
      </c>
    </row>
    <row r="481" spans="1:2" x14ac:dyDescent="0.2">
      <c r="A481" t="s">
        <v>466</v>
      </c>
      <c r="B481" t="s">
        <v>638</v>
      </c>
    </row>
    <row r="482" spans="1:2" x14ac:dyDescent="0.2">
      <c r="A482" t="s">
        <v>467</v>
      </c>
      <c r="B482" t="s">
        <v>636</v>
      </c>
    </row>
    <row r="483" spans="1:2" x14ac:dyDescent="0.2">
      <c r="A483" t="s">
        <v>468</v>
      </c>
      <c r="B483" t="s">
        <v>636</v>
      </c>
    </row>
    <row r="484" spans="1:2" x14ac:dyDescent="0.2">
      <c r="A484" t="s">
        <v>469</v>
      </c>
      <c r="B484" t="s">
        <v>636</v>
      </c>
    </row>
    <row r="485" spans="1:2" x14ac:dyDescent="0.2">
      <c r="A485" t="s">
        <v>470</v>
      </c>
      <c r="B485" t="s">
        <v>636</v>
      </c>
    </row>
    <row r="486" spans="1:2" x14ac:dyDescent="0.2">
      <c r="A486" t="s">
        <v>471</v>
      </c>
      <c r="B486" t="s">
        <v>638</v>
      </c>
    </row>
    <row r="487" spans="1:2" x14ac:dyDescent="0.2">
      <c r="A487" t="s">
        <v>472</v>
      </c>
      <c r="B487" t="s">
        <v>636</v>
      </c>
    </row>
    <row r="488" spans="1:2" x14ac:dyDescent="0.2">
      <c r="A488" t="s">
        <v>473</v>
      </c>
      <c r="B488" t="s">
        <v>638</v>
      </c>
    </row>
    <row r="489" spans="1:2" x14ac:dyDescent="0.2">
      <c r="A489" t="s">
        <v>474</v>
      </c>
      <c r="B489" t="s">
        <v>636</v>
      </c>
    </row>
    <row r="490" spans="1:2" x14ac:dyDescent="0.2">
      <c r="A490" t="s">
        <v>475</v>
      </c>
      <c r="B490" t="s">
        <v>636</v>
      </c>
    </row>
    <row r="491" spans="1:2" x14ac:dyDescent="0.2">
      <c r="A491" t="s">
        <v>476</v>
      </c>
      <c r="B491" t="s">
        <v>638</v>
      </c>
    </row>
    <row r="492" spans="1:2" x14ac:dyDescent="0.2">
      <c r="A492" t="s">
        <v>477</v>
      </c>
      <c r="B492" t="s">
        <v>636</v>
      </c>
    </row>
    <row r="493" spans="1:2" x14ac:dyDescent="0.2">
      <c r="A493" t="s">
        <v>478</v>
      </c>
      <c r="B493" t="s">
        <v>638</v>
      </c>
    </row>
    <row r="494" spans="1:2" x14ac:dyDescent="0.2">
      <c r="A494" t="s">
        <v>479</v>
      </c>
      <c r="B494" t="s">
        <v>636</v>
      </c>
    </row>
    <row r="495" spans="1:2" x14ac:dyDescent="0.2">
      <c r="A495" t="s">
        <v>480</v>
      </c>
      <c r="B495" t="s">
        <v>636</v>
      </c>
    </row>
    <row r="496" spans="1:2" x14ac:dyDescent="0.2">
      <c r="A496" t="s">
        <v>481</v>
      </c>
      <c r="B496" t="s">
        <v>636</v>
      </c>
    </row>
    <row r="497" spans="1:2" x14ac:dyDescent="0.2">
      <c r="A497" t="s">
        <v>482</v>
      </c>
      <c r="B497" t="s">
        <v>636</v>
      </c>
    </row>
    <row r="498" spans="1:2" x14ac:dyDescent="0.2">
      <c r="A498" t="s">
        <v>483</v>
      </c>
      <c r="B498" t="s">
        <v>638</v>
      </c>
    </row>
    <row r="499" spans="1:2" x14ac:dyDescent="0.2">
      <c r="A499" t="s">
        <v>484</v>
      </c>
      <c r="B499" t="s">
        <v>636</v>
      </c>
    </row>
    <row r="500" spans="1:2" x14ac:dyDescent="0.2">
      <c r="A500" t="s">
        <v>485</v>
      </c>
      <c r="B500" t="s">
        <v>636</v>
      </c>
    </row>
    <row r="501" spans="1:2" x14ac:dyDescent="0.2">
      <c r="A501" t="s">
        <v>486</v>
      </c>
      <c r="B501" t="s">
        <v>636</v>
      </c>
    </row>
    <row r="502" spans="1:2" x14ac:dyDescent="0.2">
      <c r="A502" t="s">
        <v>487</v>
      </c>
      <c r="B502" t="s">
        <v>636</v>
      </c>
    </row>
    <row r="503" spans="1:2" x14ac:dyDescent="0.2">
      <c r="A503" t="s">
        <v>488</v>
      </c>
      <c r="B503" t="s">
        <v>636</v>
      </c>
    </row>
    <row r="504" spans="1:2" x14ac:dyDescent="0.2">
      <c r="A504" t="s">
        <v>489</v>
      </c>
      <c r="B504" t="s">
        <v>636</v>
      </c>
    </row>
    <row r="505" spans="1:2" x14ac:dyDescent="0.2">
      <c r="A505" t="s">
        <v>490</v>
      </c>
      <c r="B505" t="s">
        <v>636</v>
      </c>
    </row>
    <row r="506" spans="1:2" x14ac:dyDescent="0.2">
      <c r="A506" t="s">
        <v>491</v>
      </c>
      <c r="B506" t="s">
        <v>636</v>
      </c>
    </row>
    <row r="507" spans="1:2" x14ac:dyDescent="0.2">
      <c r="A507" t="s">
        <v>492</v>
      </c>
      <c r="B507" t="s">
        <v>636</v>
      </c>
    </row>
    <row r="508" spans="1:2" x14ac:dyDescent="0.2">
      <c r="A508" t="s">
        <v>493</v>
      </c>
      <c r="B508" t="s">
        <v>638</v>
      </c>
    </row>
    <row r="509" spans="1:2" x14ac:dyDescent="0.2">
      <c r="A509" t="s">
        <v>494</v>
      </c>
      <c r="B509" t="s">
        <v>638</v>
      </c>
    </row>
    <row r="510" spans="1:2" x14ac:dyDescent="0.2">
      <c r="A510" t="s">
        <v>495</v>
      </c>
      <c r="B510" t="s">
        <v>636</v>
      </c>
    </row>
    <row r="511" spans="1:2" x14ac:dyDescent="0.2">
      <c r="A511" t="s">
        <v>496</v>
      </c>
      <c r="B511" t="s">
        <v>636</v>
      </c>
    </row>
    <row r="512" spans="1:2" x14ac:dyDescent="0.2">
      <c r="A512" t="s">
        <v>497</v>
      </c>
      <c r="B512" t="s">
        <v>638</v>
      </c>
    </row>
    <row r="513" spans="1:2" x14ac:dyDescent="0.2">
      <c r="A513" t="s">
        <v>660</v>
      </c>
      <c r="B513" t="s">
        <v>674</v>
      </c>
    </row>
    <row r="514" spans="1:2" x14ac:dyDescent="0.2">
      <c r="A514" t="s">
        <v>498</v>
      </c>
      <c r="B514" t="s">
        <v>666</v>
      </c>
    </row>
    <row r="515" spans="1:2" x14ac:dyDescent="0.2">
      <c r="A515" t="s">
        <v>499</v>
      </c>
      <c r="B515" t="s">
        <v>639</v>
      </c>
    </row>
    <row r="516" spans="1:2" x14ac:dyDescent="0.2">
      <c r="A516" t="s">
        <v>500</v>
      </c>
      <c r="B516" t="s">
        <v>639</v>
      </c>
    </row>
    <row r="517" spans="1:2" x14ac:dyDescent="0.2">
      <c r="A517" t="s">
        <v>501</v>
      </c>
      <c r="B517" t="s">
        <v>636</v>
      </c>
    </row>
    <row r="518" spans="1:2" x14ac:dyDescent="0.2">
      <c r="A518" t="s">
        <v>502</v>
      </c>
      <c r="B518" t="s">
        <v>639</v>
      </c>
    </row>
    <row r="519" spans="1:2" x14ac:dyDescent="0.2">
      <c r="A519" t="s">
        <v>503</v>
      </c>
      <c r="B519" t="s">
        <v>636</v>
      </c>
    </row>
    <row r="520" spans="1:2" x14ac:dyDescent="0.2">
      <c r="A520" t="s">
        <v>661</v>
      </c>
      <c r="B520" t="s">
        <v>668</v>
      </c>
    </row>
    <row r="521" spans="1:2" x14ac:dyDescent="0.2">
      <c r="A521" t="s">
        <v>504</v>
      </c>
      <c r="B521" t="s">
        <v>636</v>
      </c>
    </row>
    <row r="522" spans="1:2" x14ac:dyDescent="0.2">
      <c r="A522" t="s">
        <v>505</v>
      </c>
      <c r="B522" t="s">
        <v>638</v>
      </c>
    </row>
    <row r="523" spans="1:2" x14ac:dyDescent="0.2">
      <c r="A523" t="s">
        <v>506</v>
      </c>
      <c r="B523" t="s">
        <v>638</v>
      </c>
    </row>
    <row r="524" spans="1:2" x14ac:dyDescent="0.2">
      <c r="A524" t="s">
        <v>507</v>
      </c>
      <c r="B524" t="s">
        <v>636</v>
      </c>
    </row>
    <row r="525" spans="1:2" x14ac:dyDescent="0.2">
      <c r="A525" t="s">
        <v>508</v>
      </c>
      <c r="B525" t="s">
        <v>638</v>
      </c>
    </row>
    <row r="526" spans="1:2" x14ac:dyDescent="0.2">
      <c r="A526" t="s">
        <v>509</v>
      </c>
      <c r="B526" t="s">
        <v>636</v>
      </c>
    </row>
    <row r="527" spans="1:2" x14ac:dyDescent="0.2">
      <c r="A527" t="s">
        <v>510</v>
      </c>
      <c r="B527" t="s">
        <v>636</v>
      </c>
    </row>
    <row r="528" spans="1:2" x14ac:dyDescent="0.2">
      <c r="A528" t="s">
        <v>511</v>
      </c>
      <c r="B528" t="s">
        <v>638</v>
      </c>
    </row>
    <row r="529" spans="1:2" x14ac:dyDescent="0.2">
      <c r="A529" t="s">
        <v>512</v>
      </c>
      <c r="B529" t="s">
        <v>638</v>
      </c>
    </row>
    <row r="530" spans="1:2" x14ac:dyDescent="0.2">
      <c r="A530" t="s">
        <v>513</v>
      </c>
      <c r="B530" t="s">
        <v>638</v>
      </c>
    </row>
    <row r="531" spans="1:2" x14ac:dyDescent="0.2">
      <c r="A531" t="s">
        <v>514</v>
      </c>
      <c r="B531" t="s">
        <v>638</v>
      </c>
    </row>
    <row r="532" spans="1:2" x14ac:dyDescent="0.2">
      <c r="A532" t="s">
        <v>515</v>
      </c>
      <c r="B532" t="s">
        <v>636</v>
      </c>
    </row>
    <row r="533" spans="1:2" x14ac:dyDescent="0.2">
      <c r="A533" t="s">
        <v>516</v>
      </c>
      <c r="B533" t="s">
        <v>638</v>
      </c>
    </row>
    <row r="534" spans="1:2" x14ac:dyDescent="0.2">
      <c r="A534" t="s">
        <v>517</v>
      </c>
      <c r="B534" t="s">
        <v>636</v>
      </c>
    </row>
    <row r="535" spans="1:2" x14ac:dyDescent="0.2">
      <c r="A535" t="s">
        <v>518</v>
      </c>
      <c r="B535" t="s">
        <v>636</v>
      </c>
    </row>
    <row r="536" spans="1:2" x14ac:dyDescent="0.2">
      <c r="A536" t="s">
        <v>519</v>
      </c>
      <c r="B536" t="s">
        <v>636</v>
      </c>
    </row>
    <row r="537" spans="1:2" x14ac:dyDescent="0.2">
      <c r="A537" t="s">
        <v>520</v>
      </c>
      <c r="B537" t="s">
        <v>636</v>
      </c>
    </row>
    <row r="538" spans="1:2" x14ac:dyDescent="0.2">
      <c r="A538" t="s">
        <v>521</v>
      </c>
      <c r="B538" t="s">
        <v>636</v>
      </c>
    </row>
    <row r="539" spans="1:2" x14ac:dyDescent="0.2">
      <c r="A539" t="s">
        <v>522</v>
      </c>
      <c r="B539" t="s">
        <v>636</v>
      </c>
    </row>
    <row r="540" spans="1:2" x14ac:dyDescent="0.2">
      <c r="A540" t="s">
        <v>523</v>
      </c>
      <c r="B540" t="s">
        <v>638</v>
      </c>
    </row>
    <row r="541" spans="1:2" x14ac:dyDescent="0.2">
      <c r="A541" t="s">
        <v>524</v>
      </c>
      <c r="B541" t="s">
        <v>636</v>
      </c>
    </row>
    <row r="542" spans="1:2" x14ac:dyDescent="0.2">
      <c r="A542" t="s">
        <v>525</v>
      </c>
      <c r="B542" t="s">
        <v>639</v>
      </c>
    </row>
    <row r="543" spans="1:2" x14ac:dyDescent="0.2">
      <c r="A543" t="s">
        <v>526</v>
      </c>
      <c r="B543" t="s">
        <v>636</v>
      </c>
    </row>
    <row r="544" spans="1:2" x14ac:dyDescent="0.2">
      <c r="A544" t="s">
        <v>527</v>
      </c>
      <c r="B544" t="s">
        <v>636</v>
      </c>
    </row>
    <row r="545" spans="1:2" x14ac:dyDescent="0.2">
      <c r="A545" t="s">
        <v>528</v>
      </c>
      <c r="B545" t="s">
        <v>636</v>
      </c>
    </row>
    <row r="546" spans="1:2" x14ac:dyDescent="0.2">
      <c r="A546" t="s">
        <v>529</v>
      </c>
      <c r="B546" t="s">
        <v>639</v>
      </c>
    </row>
    <row r="547" spans="1:2" x14ac:dyDescent="0.2">
      <c r="A547" t="s">
        <v>530</v>
      </c>
      <c r="B547" t="s">
        <v>639</v>
      </c>
    </row>
    <row r="548" spans="1:2" x14ac:dyDescent="0.2">
      <c r="A548" t="s">
        <v>531</v>
      </c>
      <c r="B548" t="s">
        <v>636</v>
      </c>
    </row>
    <row r="549" spans="1:2" x14ac:dyDescent="0.2">
      <c r="A549" t="s">
        <v>532</v>
      </c>
      <c r="B549" t="s">
        <v>638</v>
      </c>
    </row>
    <row r="550" spans="1:2" x14ac:dyDescent="0.2">
      <c r="A550" t="s">
        <v>533</v>
      </c>
      <c r="B550" t="s">
        <v>636</v>
      </c>
    </row>
    <row r="551" spans="1:2" x14ac:dyDescent="0.2">
      <c r="A551" t="s">
        <v>534</v>
      </c>
      <c r="B551" t="s">
        <v>636</v>
      </c>
    </row>
    <row r="552" spans="1:2" x14ac:dyDescent="0.2">
      <c r="A552" t="s">
        <v>535</v>
      </c>
      <c r="B552" t="s">
        <v>636</v>
      </c>
    </row>
    <row r="553" spans="1:2" x14ac:dyDescent="0.2">
      <c r="A553" t="s">
        <v>536</v>
      </c>
      <c r="B553" t="s">
        <v>636</v>
      </c>
    </row>
    <row r="554" spans="1:2" x14ac:dyDescent="0.2">
      <c r="A554" t="s">
        <v>537</v>
      </c>
      <c r="B554" t="s">
        <v>636</v>
      </c>
    </row>
    <row r="555" spans="1:2" x14ac:dyDescent="0.2">
      <c r="A555" t="s">
        <v>538</v>
      </c>
      <c r="B555" t="s">
        <v>638</v>
      </c>
    </row>
    <row r="556" spans="1:2" x14ac:dyDescent="0.2">
      <c r="A556" t="s">
        <v>539</v>
      </c>
      <c r="B556" t="s">
        <v>636</v>
      </c>
    </row>
    <row r="557" spans="1:2" x14ac:dyDescent="0.2">
      <c r="A557" t="s">
        <v>540</v>
      </c>
      <c r="B557" t="s">
        <v>636</v>
      </c>
    </row>
    <row r="558" spans="1:2" x14ac:dyDescent="0.2">
      <c r="A558" t="s">
        <v>541</v>
      </c>
      <c r="B558" t="s">
        <v>636</v>
      </c>
    </row>
    <row r="559" spans="1:2" x14ac:dyDescent="0.2">
      <c r="A559" t="s">
        <v>542</v>
      </c>
      <c r="B559" t="s">
        <v>638</v>
      </c>
    </row>
    <row r="560" spans="1:2" x14ac:dyDescent="0.2">
      <c r="A560" t="s">
        <v>543</v>
      </c>
      <c r="B560" t="s">
        <v>636</v>
      </c>
    </row>
    <row r="561" spans="1:2" x14ac:dyDescent="0.2">
      <c r="A561" t="s">
        <v>662</v>
      </c>
      <c r="B561" t="s">
        <v>667</v>
      </c>
    </row>
    <row r="562" spans="1:2" x14ac:dyDescent="0.2">
      <c r="A562" t="s">
        <v>544</v>
      </c>
      <c r="B562" t="s">
        <v>636</v>
      </c>
    </row>
    <row r="563" spans="1:2" x14ac:dyDescent="0.2">
      <c r="A563" t="s">
        <v>545</v>
      </c>
      <c r="B563" t="s">
        <v>639</v>
      </c>
    </row>
    <row r="564" spans="1:2" x14ac:dyDescent="0.2">
      <c r="A564" t="s">
        <v>546</v>
      </c>
      <c r="B564" t="s">
        <v>636</v>
      </c>
    </row>
    <row r="565" spans="1:2" x14ac:dyDescent="0.2">
      <c r="A565" t="s">
        <v>547</v>
      </c>
      <c r="B565" t="s">
        <v>636</v>
      </c>
    </row>
    <row r="566" spans="1:2" x14ac:dyDescent="0.2">
      <c r="A566" t="s">
        <v>548</v>
      </c>
      <c r="B566" t="s">
        <v>636</v>
      </c>
    </row>
    <row r="567" spans="1:2" x14ac:dyDescent="0.2">
      <c r="A567" t="s">
        <v>549</v>
      </c>
      <c r="B567" t="s">
        <v>636</v>
      </c>
    </row>
    <row r="568" spans="1:2" x14ac:dyDescent="0.2">
      <c r="A568" t="s">
        <v>550</v>
      </c>
      <c r="B568" t="s">
        <v>636</v>
      </c>
    </row>
    <row r="569" spans="1:2" x14ac:dyDescent="0.2">
      <c r="A569" t="s">
        <v>551</v>
      </c>
      <c r="B569" t="s">
        <v>639</v>
      </c>
    </row>
    <row r="570" spans="1:2" x14ac:dyDescent="0.2">
      <c r="A570" t="s">
        <v>552</v>
      </c>
      <c r="B570" t="s">
        <v>638</v>
      </c>
    </row>
    <row r="571" spans="1:2" x14ac:dyDescent="0.2">
      <c r="A571" t="s">
        <v>553</v>
      </c>
      <c r="B571" t="s">
        <v>639</v>
      </c>
    </row>
    <row r="572" spans="1:2" x14ac:dyDescent="0.2">
      <c r="A572" t="s">
        <v>554</v>
      </c>
      <c r="B572" t="s">
        <v>638</v>
      </c>
    </row>
    <row r="573" spans="1:2" x14ac:dyDescent="0.2">
      <c r="A573" t="s">
        <v>555</v>
      </c>
      <c r="B573" t="s">
        <v>636</v>
      </c>
    </row>
    <row r="574" spans="1:2" x14ac:dyDescent="0.2">
      <c r="A574" t="s">
        <v>556</v>
      </c>
      <c r="B574" t="s">
        <v>636</v>
      </c>
    </row>
    <row r="575" spans="1:2" x14ac:dyDescent="0.2">
      <c r="A575" t="s">
        <v>557</v>
      </c>
      <c r="B575" t="s">
        <v>636</v>
      </c>
    </row>
    <row r="576" spans="1:2" x14ac:dyDescent="0.2">
      <c r="A576" t="s">
        <v>558</v>
      </c>
      <c r="B576" t="s">
        <v>636</v>
      </c>
    </row>
    <row r="577" spans="1:2" x14ac:dyDescent="0.2">
      <c r="A577" t="s">
        <v>559</v>
      </c>
      <c r="B577" t="s">
        <v>638</v>
      </c>
    </row>
    <row r="578" spans="1:2" x14ac:dyDescent="0.2">
      <c r="A578" t="s">
        <v>560</v>
      </c>
      <c r="B578" t="s">
        <v>639</v>
      </c>
    </row>
    <row r="579" spans="1:2" x14ac:dyDescent="0.2">
      <c r="A579" t="s">
        <v>561</v>
      </c>
      <c r="B579" t="s">
        <v>636</v>
      </c>
    </row>
    <row r="580" spans="1:2" x14ac:dyDescent="0.2">
      <c r="A580" t="s">
        <v>562</v>
      </c>
      <c r="B580" t="s">
        <v>639</v>
      </c>
    </row>
    <row r="581" spans="1:2" x14ac:dyDescent="0.2">
      <c r="A581" t="s">
        <v>563</v>
      </c>
      <c r="B581" t="s">
        <v>638</v>
      </c>
    </row>
    <row r="582" spans="1:2" x14ac:dyDescent="0.2">
      <c r="A582" t="s">
        <v>564</v>
      </c>
      <c r="B582" t="s">
        <v>638</v>
      </c>
    </row>
    <row r="583" spans="1:2" x14ac:dyDescent="0.2">
      <c r="A583" t="s">
        <v>565</v>
      </c>
      <c r="B583" t="s">
        <v>639</v>
      </c>
    </row>
    <row r="584" spans="1:2" x14ac:dyDescent="0.2">
      <c r="A584" t="s">
        <v>566</v>
      </c>
      <c r="B584" t="s">
        <v>636</v>
      </c>
    </row>
    <row r="585" spans="1:2" x14ac:dyDescent="0.2">
      <c r="A585" t="s">
        <v>567</v>
      </c>
      <c r="B585" t="s">
        <v>636</v>
      </c>
    </row>
    <row r="586" spans="1:2" x14ac:dyDescent="0.2">
      <c r="A586" t="s">
        <v>568</v>
      </c>
      <c r="B586" t="s">
        <v>639</v>
      </c>
    </row>
    <row r="587" spans="1:2" x14ac:dyDescent="0.2">
      <c r="A587" t="s">
        <v>569</v>
      </c>
      <c r="B587" t="s">
        <v>638</v>
      </c>
    </row>
    <row r="588" spans="1:2" x14ac:dyDescent="0.2">
      <c r="A588" t="s">
        <v>570</v>
      </c>
      <c r="B588" t="s">
        <v>636</v>
      </c>
    </row>
    <row r="589" spans="1:2" x14ac:dyDescent="0.2">
      <c r="A589" t="s">
        <v>571</v>
      </c>
      <c r="B589" t="s">
        <v>639</v>
      </c>
    </row>
    <row r="590" spans="1:2" x14ac:dyDescent="0.2">
      <c r="A590" t="s">
        <v>572</v>
      </c>
      <c r="B590" t="s">
        <v>636</v>
      </c>
    </row>
    <row r="591" spans="1:2" x14ac:dyDescent="0.2">
      <c r="A591" t="s">
        <v>573</v>
      </c>
      <c r="B591" t="s">
        <v>638</v>
      </c>
    </row>
    <row r="592" spans="1:2" x14ac:dyDescent="0.2">
      <c r="A592" t="s">
        <v>574</v>
      </c>
      <c r="B592" t="s">
        <v>636</v>
      </c>
    </row>
    <row r="593" spans="1:2" x14ac:dyDescent="0.2">
      <c r="A593" t="s">
        <v>575</v>
      </c>
      <c r="B593" t="s">
        <v>636</v>
      </c>
    </row>
    <row r="594" spans="1:2" x14ac:dyDescent="0.2">
      <c r="A594" t="s">
        <v>576</v>
      </c>
      <c r="B594" t="s">
        <v>639</v>
      </c>
    </row>
    <row r="595" spans="1:2" x14ac:dyDescent="0.2">
      <c r="A595" t="s">
        <v>577</v>
      </c>
      <c r="B595" t="s">
        <v>639</v>
      </c>
    </row>
    <row r="596" spans="1:2" x14ac:dyDescent="0.2">
      <c r="A596" t="s">
        <v>578</v>
      </c>
      <c r="B596" t="s">
        <v>636</v>
      </c>
    </row>
    <row r="597" spans="1:2" x14ac:dyDescent="0.2">
      <c r="A597" t="s">
        <v>663</v>
      </c>
      <c r="B597" t="s">
        <v>667</v>
      </c>
    </row>
    <row r="598" spans="1:2" x14ac:dyDescent="0.2">
      <c r="A598" t="s">
        <v>579</v>
      </c>
      <c r="B598" t="s">
        <v>636</v>
      </c>
    </row>
    <row r="599" spans="1:2" x14ac:dyDescent="0.2">
      <c r="A599" t="s">
        <v>580</v>
      </c>
      <c r="B599" t="s">
        <v>636</v>
      </c>
    </row>
    <row r="600" spans="1:2" x14ac:dyDescent="0.2">
      <c r="A600" t="s">
        <v>581</v>
      </c>
      <c r="B600" t="s">
        <v>636</v>
      </c>
    </row>
    <row r="601" spans="1:2" x14ac:dyDescent="0.2">
      <c r="A601" t="s">
        <v>582</v>
      </c>
      <c r="B601" t="s">
        <v>636</v>
      </c>
    </row>
    <row r="602" spans="1:2" x14ac:dyDescent="0.2">
      <c r="A602" t="s">
        <v>583</v>
      </c>
      <c r="B602" t="s">
        <v>636</v>
      </c>
    </row>
    <row r="603" spans="1:2" x14ac:dyDescent="0.2">
      <c r="A603" t="s">
        <v>584</v>
      </c>
      <c r="B603" t="s">
        <v>636</v>
      </c>
    </row>
    <row r="604" spans="1:2" x14ac:dyDescent="0.2">
      <c r="A604" t="s">
        <v>585</v>
      </c>
      <c r="B604" t="s">
        <v>636</v>
      </c>
    </row>
    <row r="605" spans="1:2" x14ac:dyDescent="0.2">
      <c r="A605" t="s">
        <v>586</v>
      </c>
      <c r="B605" t="s">
        <v>636</v>
      </c>
    </row>
    <row r="606" spans="1:2" x14ac:dyDescent="0.2">
      <c r="A606" t="s">
        <v>587</v>
      </c>
      <c r="B606" t="s">
        <v>636</v>
      </c>
    </row>
    <row r="607" spans="1:2" x14ac:dyDescent="0.2">
      <c r="A607" t="s">
        <v>588</v>
      </c>
      <c r="B607" t="s">
        <v>636</v>
      </c>
    </row>
    <row r="608" spans="1:2" x14ac:dyDescent="0.2">
      <c r="A608" t="s">
        <v>589</v>
      </c>
      <c r="B608" t="s">
        <v>636</v>
      </c>
    </row>
    <row r="609" spans="1:2" x14ac:dyDescent="0.2">
      <c r="A609" t="s">
        <v>590</v>
      </c>
      <c r="B609" t="s">
        <v>636</v>
      </c>
    </row>
    <row r="610" spans="1:2" x14ac:dyDescent="0.2">
      <c r="A610" t="s">
        <v>591</v>
      </c>
      <c r="B610" t="s">
        <v>640</v>
      </c>
    </row>
    <row r="611" spans="1:2" x14ac:dyDescent="0.2">
      <c r="A611" t="s">
        <v>592</v>
      </c>
      <c r="B611" t="s">
        <v>638</v>
      </c>
    </row>
    <row r="612" spans="1:2" x14ac:dyDescent="0.2">
      <c r="A612" t="s">
        <v>593</v>
      </c>
      <c r="B612" t="s">
        <v>636</v>
      </c>
    </row>
    <row r="613" spans="1:2" x14ac:dyDescent="0.2">
      <c r="A613" t="s">
        <v>594</v>
      </c>
      <c r="B613" t="s">
        <v>639</v>
      </c>
    </row>
    <row r="614" spans="1:2" x14ac:dyDescent="0.2">
      <c r="A614" t="s">
        <v>595</v>
      </c>
      <c r="B614" t="s">
        <v>636</v>
      </c>
    </row>
    <row r="615" spans="1:2" x14ac:dyDescent="0.2">
      <c r="A615" t="s">
        <v>596</v>
      </c>
      <c r="B615" t="s">
        <v>638</v>
      </c>
    </row>
    <row r="616" spans="1:2" x14ac:dyDescent="0.2">
      <c r="A616" t="s">
        <v>597</v>
      </c>
      <c r="B616" t="s">
        <v>636</v>
      </c>
    </row>
    <row r="617" spans="1:2" x14ac:dyDescent="0.2">
      <c r="A617" t="s">
        <v>598</v>
      </c>
      <c r="B617" t="s">
        <v>639</v>
      </c>
    </row>
    <row r="618" spans="1:2" x14ac:dyDescent="0.2">
      <c r="A618" t="s">
        <v>599</v>
      </c>
      <c r="B618" t="s">
        <v>636</v>
      </c>
    </row>
    <row r="619" spans="1:2" x14ac:dyDescent="0.2">
      <c r="A619" t="s">
        <v>600</v>
      </c>
      <c r="B619" t="s">
        <v>636</v>
      </c>
    </row>
    <row r="620" spans="1:2" x14ac:dyDescent="0.2">
      <c r="A620" t="s">
        <v>601</v>
      </c>
      <c r="B620" t="s">
        <v>636</v>
      </c>
    </row>
    <row r="621" spans="1:2" x14ac:dyDescent="0.2">
      <c r="A621" t="s">
        <v>602</v>
      </c>
      <c r="B621" t="s">
        <v>638</v>
      </c>
    </row>
    <row r="622" spans="1:2" x14ac:dyDescent="0.2">
      <c r="A622" t="s">
        <v>664</v>
      </c>
      <c r="B622" t="s">
        <v>668</v>
      </c>
    </row>
    <row r="623" spans="1:2" x14ac:dyDescent="0.2">
      <c r="A623" t="s">
        <v>603</v>
      </c>
      <c r="B623" t="s">
        <v>638</v>
      </c>
    </row>
    <row r="624" spans="1:2" x14ac:dyDescent="0.2">
      <c r="A624" t="s">
        <v>604</v>
      </c>
      <c r="B624" t="s">
        <v>639</v>
      </c>
    </row>
    <row r="625" spans="1:2" x14ac:dyDescent="0.2">
      <c r="A625" t="s">
        <v>605</v>
      </c>
      <c r="B625" t="s">
        <v>636</v>
      </c>
    </row>
    <row r="626" spans="1:2" x14ac:dyDescent="0.2">
      <c r="A626" t="s">
        <v>606</v>
      </c>
      <c r="B626" t="s">
        <v>638</v>
      </c>
    </row>
    <row r="627" spans="1:2" x14ac:dyDescent="0.2">
      <c r="A627" t="s">
        <v>607</v>
      </c>
      <c r="B627" t="s">
        <v>636</v>
      </c>
    </row>
    <row r="628" spans="1:2" x14ac:dyDescent="0.2">
      <c r="A628" t="s">
        <v>608</v>
      </c>
      <c r="B628" t="s">
        <v>636</v>
      </c>
    </row>
    <row r="629" spans="1:2" x14ac:dyDescent="0.2">
      <c r="A629" t="s">
        <v>609</v>
      </c>
      <c r="B629" t="s">
        <v>636</v>
      </c>
    </row>
    <row r="630" spans="1:2" x14ac:dyDescent="0.2">
      <c r="A630" t="s">
        <v>610</v>
      </c>
      <c r="B630" t="s">
        <v>639</v>
      </c>
    </row>
    <row r="631" spans="1:2" x14ac:dyDescent="0.2">
      <c r="A631" t="s">
        <v>611</v>
      </c>
      <c r="B631" t="s">
        <v>639</v>
      </c>
    </row>
    <row r="632" spans="1:2" x14ac:dyDescent="0.2">
      <c r="A632" t="s">
        <v>612</v>
      </c>
      <c r="B632" t="s">
        <v>638</v>
      </c>
    </row>
    <row r="633" spans="1:2" x14ac:dyDescent="0.2">
      <c r="A633" t="s">
        <v>613</v>
      </c>
      <c r="B633" t="s">
        <v>636</v>
      </c>
    </row>
    <row r="634" spans="1:2" x14ac:dyDescent="0.2">
      <c r="A634" t="s">
        <v>614</v>
      </c>
      <c r="B634" t="s">
        <v>638</v>
      </c>
    </row>
    <row r="635" spans="1:2" x14ac:dyDescent="0.2">
      <c r="A635" t="s">
        <v>615</v>
      </c>
      <c r="B635" t="s">
        <v>639</v>
      </c>
    </row>
    <row r="636" spans="1:2" x14ac:dyDescent="0.2">
      <c r="A636" t="s">
        <v>616</v>
      </c>
      <c r="B636" t="s">
        <v>639</v>
      </c>
    </row>
    <row r="637" spans="1:2" x14ac:dyDescent="0.2">
      <c r="A637" t="s">
        <v>617</v>
      </c>
      <c r="B637" t="s">
        <v>639</v>
      </c>
    </row>
    <row r="638" spans="1:2" x14ac:dyDescent="0.2">
      <c r="A638" t="s">
        <v>618</v>
      </c>
      <c r="B638" t="s">
        <v>636</v>
      </c>
    </row>
    <row r="639" spans="1:2" x14ac:dyDescent="0.2">
      <c r="A639" t="s">
        <v>619</v>
      </c>
      <c r="B639" t="s">
        <v>636</v>
      </c>
    </row>
    <row r="640" spans="1:2" x14ac:dyDescent="0.2">
      <c r="A640" t="s">
        <v>620</v>
      </c>
      <c r="B640" t="s">
        <v>636</v>
      </c>
    </row>
    <row r="641" spans="1:2" x14ac:dyDescent="0.2">
      <c r="A641" t="s">
        <v>621</v>
      </c>
      <c r="B641" t="s">
        <v>636</v>
      </c>
    </row>
    <row r="642" spans="1:2" x14ac:dyDescent="0.2">
      <c r="A642" t="s">
        <v>622</v>
      </c>
      <c r="B642" t="s">
        <v>636</v>
      </c>
    </row>
    <row r="643" spans="1:2" x14ac:dyDescent="0.2">
      <c r="A643" t="s">
        <v>623</v>
      </c>
      <c r="B643" t="s">
        <v>636</v>
      </c>
    </row>
    <row r="644" spans="1:2" x14ac:dyDescent="0.2">
      <c r="A644" t="s">
        <v>624</v>
      </c>
      <c r="B644" t="s">
        <v>636</v>
      </c>
    </row>
    <row r="645" spans="1:2" x14ac:dyDescent="0.2">
      <c r="A645" t="s">
        <v>625</v>
      </c>
      <c r="B645" t="s">
        <v>636</v>
      </c>
    </row>
    <row r="646" spans="1:2" x14ac:dyDescent="0.2">
      <c r="A646" t="s">
        <v>626</v>
      </c>
      <c r="B646" t="s">
        <v>638</v>
      </c>
    </row>
    <row r="647" spans="1:2" x14ac:dyDescent="0.2">
      <c r="A647" t="s">
        <v>627</v>
      </c>
      <c r="B647" t="s">
        <v>636</v>
      </c>
    </row>
    <row r="648" spans="1:2" x14ac:dyDescent="0.2">
      <c r="A648" t="s">
        <v>628</v>
      </c>
      <c r="B648" t="s">
        <v>639</v>
      </c>
    </row>
    <row r="649" spans="1:2" x14ac:dyDescent="0.2">
      <c r="A649" t="s">
        <v>629</v>
      </c>
      <c r="B649" t="s">
        <v>641</v>
      </c>
    </row>
    <row r="650" spans="1:2" x14ac:dyDescent="0.2">
      <c r="A650" t="s">
        <v>630</v>
      </c>
      <c r="B650" t="s">
        <v>636</v>
      </c>
    </row>
    <row r="651" spans="1:2" x14ac:dyDescent="0.2">
      <c r="A651" t="s">
        <v>631</v>
      </c>
      <c r="B651" t="s">
        <v>636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07247-9684-5A4B-A376-0E46B37757EC}">
  <dimension ref="A1:C1020"/>
  <sheetViews>
    <sheetView workbookViewId="0">
      <selection activeCell="E10" sqref="E10"/>
    </sheetView>
  </sheetViews>
  <sheetFormatPr baseColWidth="10" defaultRowHeight="16" x14ac:dyDescent="0.2"/>
  <sheetData>
    <row r="1" spans="1:3" x14ac:dyDescent="0.2">
      <c r="A1" s="1"/>
      <c r="B1" s="1"/>
      <c r="C1" s="3"/>
    </row>
    <row r="2" spans="1:3" x14ac:dyDescent="0.2">
      <c r="A2" s="2" t="s">
        <v>632</v>
      </c>
      <c r="B2" s="2" t="s">
        <v>633</v>
      </c>
      <c r="C2" s="6"/>
    </row>
    <row r="3" spans="1:3" x14ac:dyDescent="0.2">
      <c r="A3" s="3" t="s">
        <v>634</v>
      </c>
      <c r="B3" s="3" t="s">
        <v>635</v>
      </c>
      <c r="C3" s="3"/>
    </row>
    <row r="4" spans="1:3" x14ac:dyDescent="0.2">
      <c r="A4" s="4" t="s">
        <v>0</v>
      </c>
      <c r="B4" s="3" t="s">
        <v>636</v>
      </c>
      <c r="C4" s="1"/>
    </row>
    <row r="5" spans="1:3" x14ac:dyDescent="0.2">
      <c r="A5" s="5" t="s">
        <v>1</v>
      </c>
      <c r="B5" s="3" t="s">
        <v>637</v>
      </c>
      <c r="C5" s="1"/>
    </row>
    <row r="6" spans="1:3" x14ac:dyDescent="0.2">
      <c r="A6" s="5" t="s">
        <v>2</v>
      </c>
      <c r="B6" s="3" t="s">
        <v>637</v>
      </c>
      <c r="C6" s="1"/>
    </row>
    <row r="7" spans="1:3" x14ac:dyDescent="0.2">
      <c r="A7" s="4" t="s">
        <v>3</v>
      </c>
      <c r="B7" s="3" t="s">
        <v>638</v>
      </c>
      <c r="C7" s="1"/>
    </row>
    <row r="8" spans="1:3" x14ac:dyDescent="0.2">
      <c r="A8" s="4" t="s">
        <v>4</v>
      </c>
      <c r="B8" s="3" t="s">
        <v>637</v>
      </c>
      <c r="C8" s="1"/>
    </row>
    <row r="9" spans="1:3" x14ac:dyDescent="0.2">
      <c r="A9" s="5" t="s">
        <v>5</v>
      </c>
      <c r="B9" s="3" t="s">
        <v>638</v>
      </c>
      <c r="C9" s="1"/>
    </row>
    <row r="10" spans="1:3" x14ac:dyDescent="0.2">
      <c r="A10" s="5" t="s">
        <v>6</v>
      </c>
      <c r="B10" s="3" t="s">
        <v>638</v>
      </c>
      <c r="C10" s="1"/>
    </row>
    <row r="11" spans="1:3" x14ac:dyDescent="0.2">
      <c r="A11" s="4" t="s">
        <v>7</v>
      </c>
      <c r="B11" s="3" t="s">
        <v>637</v>
      </c>
      <c r="C11" s="1"/>
    </row>
    <row r="12" spans="1:3" x14ac:dyDescent="0.2">
      <c r="A12" s="5" t="s">
        <v>8</v>
      </c>
      <c r="B12" s="3" t="s">
        <v>638</v>
      </c>
      <c r="C12" s="1"/>
    </row>
    <row r="13" spans="1:3" x14ac:dyDescent="0.2">
      <c r="A13" s="4" t="s">
        <v>9</v>
      </c>
      <c r="B13" s="3" t="s">
        <v>636</v>
      </c>
      <c r="C13" s="1"/>
    </row>
    <row r="14" spans="1:3" x14ac:dyDescent="0.2">
      <c r="A14" s="5" t="s">
        <v>10</v>
      </c>
      <c r="B14" s="3" t="s">
        <v>638</v>
      </c>
      <c r="C14" s="1"/>
    </row>
    <row r="15" spans="1:3" x14ac:dyDescent="0.2">
      <c r="A15" s="4" t="s">
        <v>11</v>
      </c>
      <c r="B15" s="3" t="s">
        <v>637</v>
      </c>
      <c r="C15" s="1"/>
    </row>
    <row r="16" spans="1:3" x14ac:dyDescent="0.2">
      <c r="A16" s="4" t="s">
        <v>12</v>
      </c>
      <c r="B16" s="3" t="s">
        <v>637</v>
      </c>
      <c r="C16" s="1"/>
    </row>
    <row r="17" spans="1:3" x14ac:dyDescent="0.2">
      <c r="A17" s="4" t="s">
        <v>13</v>
      </c>
      <c r="B17" s="3" t="s">
        <v>637</v>
      </c>
      <c r="C17" s="1"/>
    </row>
    <row r="18" spans="1:3" x14ac:dyDescent="0.2">
      <c r="A18" s="5" t="s">
        <v>14</v>
      </c>
      <c r="B18" s="3" t="s">
        <v>638</v>
      </c>
      <c r="C18" s="1"/>
    </row>
    <row r="19" spans="1:3" x14ac:dyDescent="0.2">
      <c r="A19" s="4" t="s">
        <v>15</v>
      </c>
      <c r="B19" s="3" t="s">
        <v>638</v>
      </c>
      <c r="C19" s="1"/>
    </row>
    <row r="20" spans="1:3" x14ac:dyDescent="0.2">
      <c r="A20" s="5" t="s">
        <v>16</v>
      </c>
      <c r="B20" s="3" t="s">
        <v>638</v>
      </c>
      <c r="C20" s="1"/>
    </row>
    <row r="21" spans="1:3" x14ac:dyDescent="0.2">
      <c r="A21" s="5" t="s">
        <v>17</v>
      </c>
      <c r="B21" s="3" t="s">
        <v>636</v>
      </c>
      <c r="C21" s="1"/>
    </row>
    <row r="22" spans="1:3" x14ac:dyDescent="0.2">
      <c r="A22" s="5" t="s">
        <v>18</v>
      </c>
      <c r="B22" s="3" t="s">
        <v>638</v>
      </c>
      <c r="C22" s="1"/>
    </row>
    <row r="23" spans="1:3" x14ac:dyDescent="0.2">
      <c r="A23" s="4" t="s">
        <v>19</v>
      </c>
      <c r="B23" s="3" t="s">
        <v>637</v>
      </c>
      <c r="C23" s="1"/>
    </row>
    <row r="24" spans="1:3" x14ac:dyDescent="0.2">
      <c r="A24" s="5" t="s">
        <v>20</v>
      </c>
      <c r="B24" s="3" t="s">
        <v>638</v>
      </c>
      <c r="C24" s="1"/>
    </row>
    <row r="25" spans="1:3" x14ac:dyDescent="0.2">
      <c r="A25" s="4" t="s">
        <v>21</v>
      </c>
      <c r="B25" s="3" t="s">
        <v>638</v>
      </c>
      <c r="C25" s="1"/>
    </row>
    <row r="26" spans="1:3" x14ac:dyDescent="0.2">
      <c r="A26" s="5" t="s">
        <v>22</v>
      </c>
      <c r="B26" s="3" t="s">
        <v>636</v>
      </c>
      <c r="C26" s="1"/>
    </row>
    <row r="27" spans="1:3" x14ac:dyDescent="0.2">
      <c r="A27" s="5" t="s">
        <v>23</v>
      </c>
      <c r="B27" s="3" t="s">
        <v>636</v>
      </c>
      <c r="C27" s="1"/>
    </row>
    <row r="28" spans="1:3" x14ac:dyDescent="0.2">
      <c r="A28" s="5" t="s">
        <v>24</v>
      </c>
      <c r="B28" s="3" t="s">
        <v>636</v>
      </c>
      <c r="C28" s="1"/>
    </row>
    <row r="29" spans="1:3" x14ac:dyDescent="0.2">
      <c r="A29" s="5" t="s">
        <v>25</v>
      </c>
      <c r="B29" s="3" t="s">
        <v>638</v>
      </c>
      <c r="C29" s="1"/>
    </row>
    <row r="30" spans="1:3" x14ac:dyDescent="0.2">
      <c r="A30" s="5" t="s">
        <v>26</v>
      </c>
      <c r="B30" s="3" t="s">
        <v>638</v>
      </c>
      <c r="C30" s="1"/>
    </row>
    <row r="31" spans="1:3" x14ac:dyDescent="0.2">
      <c r="A31" s="5" t="s">
        <v>27</v>
      </c>
      <c r="B31" s="3" t="s">
        <v>638</v>
      </c>
      <c r="C31" s="1"/>
    </row>
    <row r="32" spans="1:3" x14ac:dyDescent="0.2">
      <c r="A32" s="5" t="s">
        <v>28</v>
      </c>
      <c r="B32" s="3" t="s">
        <v>638</v>
      </c>
      <c r="C32" s="1"/>
    </row>
    <row r="33" spans="1:3" x14ac:dyDescent="0.2">
      <c r="A33" s="5" t="s">
        <v>29</v>
      </c>
      <c r="B33" s="3" t="s">
        <v>639</v>
      </c>
      <c r="C33" s="1"/>
    </row>
    <row r="34" spans="1:3" x14ac:dyDescent="0.2">
      <c r="A34" s="4" t="s">
        <v>30</v>
      </c>
      <c r="B34" s="3" t="s">
        <v>637</v>
      </c>
      <c r="C34" s="1"/>
    </row>
    <row r="35" spans="1:3" x14ac:dyDescent="0.2">
      <c r="A35" s="5" t="s">
        <v>31</v>
      </c>
      <c r="B35" s="3" t="s">
        <v>636</v>
      </c>
      <c r="C35" s="1"/>
    </row>
    <row r="36" spans="1:3" x14ac:dyDescent="0.2">
      <c r="A36" s="5" t="s">
        <v>32</v>
      </c>
      <c r="B36" s="3" t="s">
        <v>638</v>
      </c>
      <c r="C36" s="1"/>
    </row>
    <row r="37" spans="1:3" x14ac:dyDescent="0.2">
      <c r="A37" s="5" t="s">
        <v>33</v>
      </c>
      <c r="B37" s="3" t="s">
        <v>636</v>
      </c>
      <c r="C37" s="1"/>
    </row>
    <row r="38" spans="1:3" x14ac:dyDescent="0.2">
      <c r="A38" s="5" t="s">
        <v>34</v>
      </c>
      <c r="B38" s="3" t="s">
        <v>636</v>
      </c>
      <c r="C38" s="1"/>
    </row>
    <row r="39" spans="1:3" x14ac:dyDescent="0.2">
      <c r="A39" s="5" t="s">
        <v>35</v>
      </c>
      <c r="B39" s="3" t="s">
        <v>636</v>
      </c>
      <c r="C39" s="1"/>
    </row>
    <row r="40" spans="1:3" x14ac:dyDescent="0.2">
      <c r="A40" s="5" t="s">
        <v>36</v>
      </c>
      <c r="B40" s="3" t="s">
        <v>638</v>
      </c>
      <c r="C40" s="1"/>
    </row>
    <row r="41" spans="1:3" x14ac:dyDescent="0.2">
      <c r="A41" s="5" t="s">
        <v>37</v>
      </c>
      <c r="B41" s="3" t="s">
        <v>636</v>
      </c>
      <c r="C41" s="1"/>
    </row>
    <row r="42" spans="1:3" x14ac:dyDescent="0.2">
      <c r="A42" s="5" t="s">
        <v>38</v>
      </c>
      <c r="B42" s="3" t="s">
        <v>638</v>
      </c>
      <c r="C42" s="1"/>
    </row>
    <row r="43" spans="1:3" x14ac:dyDescent="0.2">
      <c r="A43" s="5" t="s">
        <v>39</v>
      </c>
      <c r="B43" s="3" t="s">
        <v>638</v>
      </c>
      <c r="C43" s="1"/>
    </row>
    <row r="44" spans="1:3" x14ac:dyDescent="0.2">
      <c r="A44" s="5" t="s">
        <v>40</v>
      </c>
      <c r="B44" s="3" t="s">
        <v>638</v>
      </c>
      <c r="C44" s="1"/>
    </row>
    <row r="45" spans="1:3" x14ac:dyDescent="0.2">
      <c r="A45" s="5" t="s">
        <v>41</v>
      </c>
      <c r="B45" s="3" t="s">
        <v>638</v>
      </c>
      <c r="C45" s="1"/>
    </row>
    <row r="46" spans="1:3" x14ac:dyDescent="0.2">
      <c r="A46" s="5" t="s">
        <v>42</v>
      </c>
      <c r="B46" s="3" t="s">
        <v>636</v>
      </c>
      <c r="C46" s="1"/>
    </row>
    <row r="47" spans="1:3" x14ac:dyDescent="0.2">
      <c r="A47" s="5" t="s">
        <v>43</v>
      </c>
      <c r="B47" s="3" t="s">
        <v>636</v>
      </c>
      <c r="C47" s="1"/>
    </row>
    <row r="48" spans="1:3" x14ac:dyDescent="0.2">
      <c r="A48" s="5" t="s">
        <v>44</v>
      </c>
      <c r="B48" s="3" t="s">
        <v>636</v>
      </c>
      <c r="C48" s="1"/>
    </row>
    <row r="49" spans="1:3" x14ac:dyDescent="0.2">
      <c r="A49" s="5" t="s">
        <v>45</v>
      </c>
      <c r="B49" s="3" t="s">
        <v>636</v>
      </c>
      <c r="C49" s="1"/>
    </row>
    <row r="50" spans="1:3" x14ac:dyDescent="0.2">
      <c r="A50" s="5" t="s">
        <v>46</v>
      </c>
      <c r="B50" s="3" t="s">
        <v>636</v>
      </c>
      <c r="C50" s="1"/>
    </row>
    <row r="51" spans="1:3" x14ac:dyDescent="0.2">
      <c r="A51" s="5" t="s">
        <v>47</v>
      </c>
      <c r="B51" s="3" t="s">
        <v>636</v>
      </c>
      <c r="C51" s="1"/>
    </row>
    <row r="52" spans="1:3" x14ac:dyDescent="0.2">
      <c r="A52" s="5" t="s">
        <v>48</v>
      </c>
      <c r="B52" s="3" t="s">
        <v>638</v>
      </c>
      <c r="C52" s="1"/>
    </row>
    <row r="53" spans="1:3" x14ac:dyDescent="0.2">
      <c r="A53" s="5" t="s">
        <v>49</v>
      </c>
      <c r="B53" s="3" t="s">
        <v>636</v>
      </c>
      <c r="C53" s="1"/>
    </row>
    <row r="54" spans="1:3" x14ac:dyDescent="0.2">
      <c r="A54" s="5" t="s">
        <v>50</v>
      </c>
      <c r="B54" s="3" t="s">
        <v>636</v>
      </c>
      <c r="C54" s="1"/>
    </row>
    <row r="55" spans="1:3" x14ac:dyDescent="0.2">
      <c r="A55" s="5" t="s">
        <v>51</v>
      </c>
      <c r="B55" s="3" t="s">
        <v>636</v>
      </c>
      <c r="C55" s="1"/>
    </row>
    <row r="56" spans="1:3" x14ac:dyDescent="0.2">
      <c r="A56" s="5" t="s">
        <v>52</v>
      </c>
      <c r="B56" s="3" t="s">
        <v>638</v>
      </c>
      <c r="C56" s="1"/>
    </row>
    <row r="57" spans="1:3" x14ac:dyDescent="0.2">
      <c r="A57" s="5" t="s">
        <v>53</v>
      </c>
      <c r="B57" s="3" t="s">
        <v>636</v>
      </c>
      <c r="C57" s="1"/>
    </row>
    <row r="58" spans="1:3" x14ac:dyDescent="0.2">
      <c r="A58" s="5" t="s">
        <v>54</v>
      </c>
      <c r="B58" s="3" t="s">
        <v>636</v>
      </c>
      <c r="C58" s="1"/>
    </row>
    <row r="59" spans="1:3" x14ac:dyDescent="0.2">
      <c r="A59" s="5" t="s">
        <v>55</v>
      </c>
      <c r="B59" s="3" t="s">
        <v>638</v>
      </c>
      <c r="C59" s="1"/>
    </row>
    <row r="60" spans="1:3" x14ac:dyDescent="0.2">
      <c r="A60" s="5" t="s">
        <v>56</v>
      </c>
      <c r="B60" s="3" t="s">
        <v>638</v>
      </c>
      <c r="C60" s="1"/>
    </row>
    <row r="61" spans="1:3" x14ac:dyDescent="0.2">
      <c r="A61" s="4" t="s">
        <v>57</v>
      </c>
      <c r="B61" s="3" t="s">
        <v>636</v>
      </c>
      <c r="C61" s="1"/>
    </row>
    <row r="62" spans="1:3" x14ac:dyDescent="0.2">
      <c r="A62" s="5" t="s">
        <v>58</v>
      </c>
      <c r="B62" s="3" t="s">
        <v>636</v>
      </c>
      <c r="C62" s="1"/>
    </row>
    <row r="63" spans="1:3" x14ac:dyDescent="0.2">
      <c r="A63" s="5" t="s">
        <v>59</v>
      </c>
      <c r="B63" s="3" t="s">
        <v>636</v>
      </c>
      <c r="C63" s="1"/>
    </row>
    <row r="64" spans="1:3" x14ac:dyDescent="0.2">
      <c r="A64" s="5" t="s">
        <v>60</v>
      </c>
      <c r="B64" s="3" t="s">
        <v>638</v>
      </c>
      <c r="C64" s="1"/>
    </row>
    <row r="65" spans="1:3" x14ac:dyDescent="0.2">
      <c r="A65" s="5" t="s">
        <v>61</v>
      </c>
      <c r="B65" s="3" t="s">
        <v>638</v>
      </c>
      <c r="C65" s="1"/>
    </row>
    <row r="66" spans="1:3" x14ac:dyDescent="0.2">
      <c r="A66" s="5" t="s">
        <v>62</v>
      </c>
      <c r="B66" s="3" t="s">
        <v>638</v>
      </c>
      <c r="C66" s="1"/>
    </row>
    <row r="67" spans="1:3" x14ac:dyDescent="0.2">
      <c r="A67" s="5" t="s">
        <v>63</v>
      </c>
      <c r="B67" s="3" t="s">
        <v>636</v>
      </c>
      <c r="C67" s="1"/>
    </row>
    <row r="68" spans="1:3" x14ac:dyDescent="0.2">
      <c r="A68" s="5" t="s">
        <v>64</v>
      </c>
      <c r="B68" s="3" t="s">
        <v>638</v>
      </c>
      <c r="C68" s="1"/>
    </row>
    <row r="69" spans="1:3" x14ac:dyDescent="0.2">
      <c r="A69" s="5" t="s">
        <v>65</v>
      </c>
      <c r="B69" s="3" t="s">
        <v>636</v>
      </c>
      <c r="C69" s="1"/>
    </row>
    <row r="70" spans="1:3" x14ac:dyDescent="0.2">
      <c r="A70" s="5" t="s">
        <v>66</v>
      </c>
      <c r="B70" s="3" t="s">
        <v>638</v>
      </c>
      <c r="C70" s="1"/>
    </row>
    <row r="71" spans="1:3" x14ac:dyDescent="0.2">
      <c r="A71" s="5" t="s">
        <v>67</v>
      </c>
      <c r="B71" s="3" t="s">
        <v>638</v>
      </c>
      <c r="C71" s="1"/>
    </row>
    <row r="72" spans="1:3" x14ac:dyDescent="0.2">
      <c r="A72" s="5" t="s">
        <v>68</v>
      </c>
      <c r="B72" s="3" t="s">
        <v>638</v>
      </c>
      <c r="C72" s="1"/>
    </row>
    <row r="73" spans="1:3" x14ac:dyDescent="0.2">
      <c r="A73" s="5" t="s">
        <v>69</v>
      </c>
      <c r="B73" s="3" t="s">
        <v>638</v>
      </c>
      <c r="C73" s="1"/>
    </row>
    <row r="74" spans="1:3" x14ac:dyDescent="0.2">
      <c r="A74" s="5" t="s">
        <v>70</v>
      </c>
      <c r="B74" s="3" t="s">
        <v>636</v>
      </c>
      <c r="C74" s="1"/>
    </row>
    <row r="75" spans="1:3" x14ac:dyDescent="0.2">
      <c r="A75" s="5" t="s">
        <v>71</v>
      </c>
      <c r="B75" s="3" t="s">
        <v>636</v>
      </c>
      <c r="C75" s="1"/>
    </row>
    <row r="76" spans="1:3" x14ac:dyDescent="0.2">
      <c r="A76" s="5" t="s">
        <v>72</v>
      </c>
      <c r="B76" s="3" t="s">
        <v>636</v>
      </c>
      <c r="C76" s="1"/>
    </row>
    <row r="77" spans="1:3" x14ac:dyDescent="0.2">
      <c r="A77" s="5" t="s">
        <v>73</v>
      </c>
      <c r="B77" s="3" t="s">
        <v>638</v>
      </c>
      <c r="C77" s="1"/>
    </row>
    <row r="78" spans="1:3" x14ac:dyDescent="0.2">
      <c r="A78" s="4" t="s">
        <v>74</v>
      </c>
      <c r="B78" s="3" t="s">
        <v>638</v>
      </c>
      <c r="C78" s="1"/>
    </row>
    <row r="79" spans="1:3" x14ac:dyDescent="0.2">
      <c r="A79" s="5" t="s">
        <v>75</v>
      </c>
      <c r="B79" s="3" t="s">
        <v>636</v>
      </c>
      <c r="C79" s="1"/>
    </row>
    <row r="80" spans="1:3" x14ac:dyDescent="0.2">
      <c r="A80" s="5" t="s">
        <v>76</v>
      </c>
      <c r="B80" s="3" t="s">
        <v>636</v>
      </c>
      <c r="C80" s="1"/>
    </row>
    <row r="81" spans="1:3" x14ac:dyDescent="0.2">
      <c r="A81" s="5" t="s">
        <v>77</v>
      </c>
      <c r="B81" s="3" t="s">
        <v>636</v>
      </c>
      <c r="C81" s="1"/>
    </row>
    <row r="82" spans="1:3" x14ac:dyDescent="0.2">
      <c r="A82" s="5" t="s">
        <v>78</v>
      </c>
      <c r="B82" s="3" t="s">
        <v>638</v>
      </c>
      <c r="C82" s="1"/>
    </row>
    <row r="83" spans="1:3" x14ac:dyDescent="0.2">
      <c r="A83" s="4" t="s">
        <v>79</v>
      </c>
      <c r="B83" s="3" t="s">
        <v>638</v>
      </c>
      <c r="C83" s="1"/>
    </row>
    <row r="84" spans="1:3" x14ac:dyDescent="0.2">
      <c r="A84" s="5" t="s">
        <v>80</v>
      </c>
      <c r="B84" s="3" t="s">
        <v>638</v>
      </c>
      <c r="C84" s="1"/>
    </row>
    <row r="85" spans="1:3" x14ac:dyDescent="0.2">
      <c r="A85" s="5" t="s">
        <v>81</v>
      </c>
      <c r="B85" s="3" t="s">
        <v>638</v>
      </c>
      <c r="C85" s="1"/>
    </row>
    <row r="86" spans="1:3" x14ac:dyDescent="0.2">
      <c r="A86" s="5" t="s">
        <v>82</v>
      </c>
      <c r="B86" s="3" t="s">
        <v>638</v>
      </c>
      <c r="C86" s="1"/>
    </row>
    <row r="87" spans="1:3" x14ac:dyDescent="0.2">
      <c r="A87" s="5" t="s">
        <v>83</v>
      </c>
      <c r="B87" s="3" t="s">
        <v>636</v>
      </c>
      <c r="C87" s="1"/>
    </row>
    <row r="88" spans="1:3" x14ac:dyDescent="0.2">
      <c r="A88" s="5" t="s">
        <v>84</v>
      </c>
      <c r="B88" s="3" t="s">
        <v>640</v>
      </c>
      <c r="C88" s="1"/>
    </row>
    <row r="89" spans="1:3" x14ac:dyDescent="0.2">
      <c r="A89" s="5" t="s">
        <v>85</v>
      </c>
      <c r="B89" s="3" t="s">
        <v>636</v>
      </c>
      <c r="C89" s="1"/>
    </row>
    <row r="90" spans="1:3" x14ac:dyDescent="0.2">
      <c r="A90" s="5" t="s">
        <v>86</v>
      </c>
      <c r="B90" s="3" t="s">
        <v>636</v>
      </c>
      <c r="C90" s="1"/>
    </row>
    <row r="91" spans="1:3" x14ac:dyDescent="0.2">
      <c r="A91" s="5" t="s">
        <v>87</v>
      </c>
      <c r="B91" s="3" t="s">
        <v>636</v>
      </c>
      <c r="C91" s="1"/>
    </row>
    <row r="92" spans="1:3" x14ac:dyDescent="0.2">
      <c r="A92" s="5" t="s">
        <v>88</v>
      </c>
      <c r="B92" s="3" t="s">
        <v>636</v>
      </c>
      <c r="C92" s="1"/>
    </row>
    <row r="93" spans="1:3" x14ac:dyDescent="0.2">
      <c r="A93" s="5" t="s">
        <v>89</v>
      </c>
      <c r="B93" s="3" t="s">
        <v>636</v>
      </c>
      <c r="C93" s="1"/>
    </row>
    <row r="94" spans="1:3" x14ac:dyDescent="0.2">
      <c r="A94" s="5" t="s">
        <v>90</v>
      </c>
      <c r="B94" s="3" t="s">
        <v>638</v>
      </c>
      <c r="C94" s="1"/>
    </row>
    <row r="95" spans="1:3" x14ac:dyDescent="0.2">
      <c r="A95" s="5" t="s">
        <v>91</v>
      </c>
      <c r="B95" s="3" t="s">
        <v>638</v>
      </c>
      <c r="C95" s="1"/>
    </row>
    <row r="96" spans="1:3" x14ac:dyDescent="0.2">
      <c r="A96" s="5" t="s">
        <v>92</v>
      </c>
      <c r="B96" s="3" t="s">
        <v>638</v>
      </c>
      <c r="C96" s="1"/>
    </row>
    <row r="97" spans="1:3" x14ac:dyDescent="0.2">
      <c r="A97" s="5" t="s">
        <v>93</v>
      </c>
      <c r="B97" s="3" t="s">
        <v>638</v>
      </c>
      <c r="C97" s="1"/>
    </row>
    <row r="98" spans="1:3" x14ac:dyDescent="0.2">
      <c r="A98" s="5" t="s">
        <v>94</v>
      </c>
      <c r="B98" s="3" t="s">
        <v>638</v>
      </c>
      <c r="C98" s="1"/>
    </row>
    <row r="99" spans="1:3" x14ac:dyDescent="0.2">
      <c r="A99" s="5" t="s">
        <v>95</v>
      </c>
      <c r="B99" s="3" t="s">
        <v>638</v>
      </c>
      <c r="C99" s="1"/>
    </row>
    <row r="100" spans="1:3" x14ac:dyDescent="0.2">
      <c r="A100" s="5" t="s">
        <v>96</v>
      </c>
      <c r="B100" s="3" t="s">
        <v>638</v>
      </c>
      <c r="C100" s="1"/>
    </row>
    <row r="101" spans="1:3" x14ac:dyDescent="0.2">
      <c r="A101" s="5" t="s">
        <v>97</v>
      </c>
      <c r="B101" s="3" t="s">
        <v>638</v>
      </c>
      <c r="C101" s="1"/>
    </row>
    <row r="102" spans="1:3" x14ac:dyDescent="0.2">
      <c r="A102" s="5" t="s">
        <v>98</v>
      </c>
      <c r="B102" s="3" t="s">
        <v>638</v>
      </c>
      <c r="C102" s="1"/>
    </row>
    <row r="103" spans="1:3" x14ac:dyDescent="0.2">
      <c r="A103" s="5" t="s">
        <v>99</v>
      </c>
      <c r="B103" s="3" t="s">
        <v>638</v>
      </c>
      <c r="C103" s="1"/>
    </row>
    <row r="104" spans="1:3" x14ac:dyDescent="0.2">
      <c r="A104" s="5" t="s">
        <v>100</v>
      </c>
      <c r="B104" s="3" t="s">
        <v>638</v>
      </c>
      <c r="C104" s="1"/>
    </row>
    <row r="105" spans="1:3" x14ac:dyDescent="0.2">
      <c r="A105" s="4" t="s">
        <v>101</v>
      </c>
      <c r="B105" s="3" t="s">
        <v>638</v>
      </c>
      <c r="C105" s="1"/>
    </row>
    <row r="106" spans="1:3" x14ac:dyDescent="0.2">
      <c r="A106" s="4" t="s">
        <v>102</v>
      </c>
      <c r="B106" s="3" t="s">
        <v>636</v>
      </c>
      <c r="C106" s="1"/>
    </row>
    <row r="107" spans="1:3" x14ac:dyDescent="0.2">
      <c r="A107" s="4" t="s">
        <v>103</v>
      </c>
      <c r="B107" s="3" t="s">
        <v>637</v>
      </c>
      <c r="C107" s="1"/>
    </row>
    <row r="108" spans="1:3" x14ac:dyDescent="0.2">
      <c r="A108" s="5" t="s">
        <v>104</v>
      </c>
      <c r="B108" s="3" t="s">
        <v>638</v>
      </c>
      <c r="C108" s="1"/>
    </row>
    <row r="109" spans="1:3" x14ac:dyDescent="0.2">
      <c r="A109" s="5" t="s">
        <v>105</v>
      </c>
      <c r="B109" s="3" t="s">
        <v>638</v>
      </c>
      <c r="C109" s="1"/>
    </row>
    <row r="110" spans="1:3" x14ac:dyDescent="0.2">
      <c r="A110" s="5" t="s">
        <v>106</v>
      </c>
      <c r="B110" s="3" t="s">
        <v>636</v>
      </c>
      <c r="C110" s="1"/>
    </row>
    <row r="111" spans="1:3" x14ac:dyDescent="0.2">
      <c r="A111" s="5" t="s">
        <v>107</v>
      </c>
      <c r="B111" s="3" t="s">
        <v>638</v>
      </c>
      <c r="C111" s="1"/>
    </row>
    <row r="112" spans="1:3" x14ac:dyDescent="0.2">
      <c r="A112" s="5" t="s">
        <v>108</v>
      </c>
      <c r="B112" s="3" t="s">
        <v>636</v>
      </c>
      <c r="C112" s="1"/>
    </row>
    <row r="113" spans="1:3" x14ac:dyDescent="0.2">
      <c r="A113" s="4" t="s">
        <v>109</v>
      </c>
      <c r="B113" s="3" t="s">
        <v>636</v>
      </c>
      <c r="C113" s="1"/>
    </row>
    <row r="114" spans="1:3" x14ac:dyDescent="0.2">
      <c r="A114" s="4" t="s">
        <v>110</v>
      </c>
      <c r="B114" s="3" t="s">
        <v>636</v>
      </c>
      <c r="C114" s="1"/>
    </row>
    <row r="115" spans="1:3" x14ac:dyDescent="0.2">
      <c r="A115" s="4" t="s">
        <v>111</v>
      </c>
      <c r="B115" s="3" t="s">
        <v>636</v>
      </c>
      <c r="C115" s="1"/>
    </row>
    <row r="116" spans="1:3" x14ac:dyDescent="0.2">
      <c r="A116" s="4" t="s">
        <v>112</v>
      </c>
      <c r="B116" s="3" t="s">
        <v>636</v>
      </c>
      <c r="C116" s="1"/>
    </row>
    <row r="117" spans="1:3" x14ac:dyDescent="0.2">
      <c r="A117" s="5" t="s">
        <v>113</v>
      </c>
      <c r="B117" s="3" t="s">
        <v>638</v>
      </c>
      <c r="C117" s="1"/>
    </row>
    <row r="118" spans="1:3" x14ac:dyDescent="0.2">
      <c r="A118" s="5" t="s">
        <v>114</v>
      </c>
      <c r="B118" s="3" t="s">
        <v>638</v>
      </c>
      <c r="C118" s="1"/>
    </row>
    <row r="119" spans="1:3" x14ac:dyDescent="0.2">
      <c r="A119" s="5" t="s">
        <v>115</v>
      </c>
      <c r="B119" s="3" t="s">
        <v>638</v>
      </c>
      <c r="C119" s="1"/>
    </row>
    <row r="120" spans="1:3" x14ac:dyDescent="0.2">
      <c r="A120" s="4" t="s">
        <v>116</v>
      </c>
      <c r="B120" s="3" t="s">
        <v>637</v>
      </c>
      <c r="C120" s="1"/>
    </row>
    <row r="121" spans="1:3" x14ac:dyDescent="0.2">
      <c r="A121" s="5" t="s">
        <v>117</v>
      </c>
      <c r="B121" s="3" t="s">
        <v>638</v>
      </c>
      <c r="C121" s="1"/>
    </row>
    <row r="122" spans="1:3" x14ac:dyDescent="0.2">
      <c r="A122" s="5" t="s">
        <v>118</v>
      </c>
      <c r="B122" s="3" t="s">
        <v>638</v>
      </c>
      <c r="C122" s="1"/>
    </row>
    <row r="123" spans="1:3" x14ac:dyDescent="0.2">
      <c r="A123" s="4" t="s">
        <v>119</v>
      </c>
      <c r="B123" s="3" t="s">
        <v>641</v>
      </c>
      <c r="C123" s="1"/>
    </row>
    <row r="124" spans="1:3" x14ac:dyDescent="0.2">
      <c r="A124" s="5" t="s">
        <v>120</v>
      </c>
      <c r="B124" s="3" t="s">
        <v>638</v>
      </c>
      <c r="C124" s="1"/>
    </row>
    <row r="125" spans="1:3" x14ac:dyDescent="0.2">
      <c r="A125" s="5" t="s">
        <v>121</v>
      </c>
      <c r="B125" s="3" t="s">
        <v>638</v>
      </c>
      <c r="C125" s="1"/>
    </row>
    <row r="126" spans="1:3" x14ac:dyDescent="0.2">
      <c r="A126" s="5" t="s">
        <v>122</v>
      </c>
      <c r="B126" s="3" t="s">
        <v>638</v>
      </c>
      <c r="C126" s="1"/>
    </row>
    <row r="127" spans="1:3" x14ac:dyDescent="0.2">
      <c r="A127" s="5" t="s">
        <v>123</v>
      </c>
      <c r="B127" s="3" t="s">
        <v>638</v>
      </c>
      <c r="C127" s="1"/>
    </row>
    <row r="128" spans="1:3" x14ac:dyDescent="0.2">
      <c r="A128" s="5" t="s">
        <v>124</v>
      </c>
      <c r="B128" s="3" t="s">
        <v>638</v>
      </c>
      <c r="C128" s="1"/>
    </row>
    <row r="129" spans="1:3" x14ac:dyDescent="0.2">
      <c r="A129" s="5" t="s">
        <v>125</v>
      </c>
      <c r="B129" s="3" t="s">
        <v>638</v>
      </c>
      <c r="C129" s="1"/>
    </row>
    <row r="130" spans="1:3" x14ac:dyDescent="0.2">
      <c r="A130" s="5" t="s">
        <v>126</v>
      </c>
      <c r="B130" s="3" t="s">
        <v>636</v>
      </c>
      <c r="C130" s="1"/>
    </row>
    <row r="131" spans="1:3" x14ac:dyDescent="0.2">
      <c r="A131" s="5" t="s">
        <v>127</v>
      </c>
      <c r="B131" s="3" t="s">
        <v>638</v>
      </c>
      <c r="C131" s="1"/>
    </row>
    <row r="132" spans="1:3" x14ac:dyDescent="0.2">
      <c r="A132" s="5" t="s">
        <v>128</v>
      </c>
      <c r="B132" s="3" t="s">
        <v>636</v>
      </c>
      <c r="C132" s="1"/>
    </row>
    <row r="133" spans="1:3" x14ac:dyDescent="0.2">
      <c r="A133" s="5" t="s">
        <v>129</v>
      </c>
      <c r="B133" s="3" t="s">
        <v>638</v>
      </c>
      <c r="C133" s="1"/>
    </row>
    <row r="134" spans="1:3" x14ac:dyDescent="0.2">
      <c r="A134" s="5" t="s">
        <v>130</v>
      </c>
      <c r="B134" s="3" t="s">
        <v>638</v>
      </c>
      <c r="C134" s="1"/>
    </row>
    <row r="135" spans="1:3" x14ac:dyDescent="0.2">
      <c r="A135" s="5" t="s">
        <v>131</v>
      </c>
      <c r="B135" s="3" t="s">
        <v>638</v>
      </c>
      <c r="C135" s="1"/>
    </row>
    <row r="136" spans="1:3" x14ac:dyDescent="0.2">
      <c r="A136" s="5" t="s">
        <v>132</v>
      </c>
      <c r="B136" s="3" t="s">
        <v>638</v>
      </c>
      <c r="C136" s="1"/>
    </row>
    <row r="137" spans="1:3" x14ac:dyDescent="0.2">
      <c r="A137" s="5" t="s">
        <v>134</v>
      </c>
      <c r="B137" s="3" t="s">
        <v>638</v>
      </c>
      <c r="C137" s="1"/>
    </row>
    <row r="138" spans="1:3" x14ac:dyDescent="0.2">
      <c r="A138" s="5" t="s">
        <v>135</v>
      </c>
      <c r="B138" s="3" t="s">
        <v>638</v>
      </c>
      <c r="C138" s="1"/>
    </row>
    <row r="139" spans="1:3" x14ac:dyDescent="0.2">
      <c r="A139" s="5" t="s">
        <v>136</v>
      </c>
      <c r="B139" s="3" t="s">
        <v>636</v>
      </c>
      <c r="C139" s="1"/>
    </row>
    <row r="140" spans="1:3" x14ac:dyDescent="0.2">
      <c r="A140" s="5" t="s">
        <v>137</v>
      </c>
      <c r="B140" s="3" t="s">
        <v>638</v>
      </c>
      <c r="C140" s="1"/>
    </row>
    <row r="141" spans="1:3" x14ac:dyDescent="0.2">
      <c r="A141" s="5" t="s">
        <v>138</v>
      </c>
      <c r="B141" s="3" t="s">
        <v>636</v>
      </c>
      <c r="C141" s="1"/>
    </row>
    <row r="142" spans="1:3" x14ac:dyDescent="0.2">
      <c r="A142" s="4" t="s">
        <v>139</v>
      </c>
      <c r="B142" s="3" t="s">
        <v>638</v>
      </c>
      <c r="C142" s="1"/>
    </row>
    <row r="143" spans="1:3" x14ac:dyDescent="0.2">
      <c r="A143" s="4" t="s">
        <v>140</v>
      </c>
      <c r="B143" s="3" t="s">
        <v>638</v>
      </c>
      <c r="C143" s="1"/>
    </row>
    <row r="144" spans="1:3" x14ac:dyDescent="0.2">
      <c r="A144" s="4" t="s">
        <v>141</v>
      </c>
      <c r="B144" s="3" t="s">
        <v>637</v>
      </c>
      <c r="C144" s="1"/>
    </row>
    <row r="145" spans="1:3" x14ac:dyDescent="0.2">
      <c r="A145" s="5" t="s">
        <v>142</v>
      </c>
      <c r="B145" s="3" t="s">
        <v>638</v>
      </c>
      <c r="C145" s="1"/>
    </row>
    <row r="146" spans="1:3" x14ac:dyDescent="0.2">
      <c r="A146" s="5" t="s">
        <v>143</v>
      </c>
      <c r="B146" s="3" t="s">
        <v>638</v>
      </c>
      <c r="C146" s="1"/>
    </row>
    <row r="147" spans="1:3" x14ac:dyDescent="0.2">
      <c r="A147" s="5" t="s">
        <v>144</v>
      </c>
      <c r="B147" s="3" t="s">
        <v>638</v>
      </c>
      <c r="C147" s="1"/>
    </row>
    <row r="148" spans="1:3" x14ac:dyDescent="0.2">
      <c r="A148" s="5" t="s">
        <v>145</v>
      </c>
      <c r="B148" s="3" t="s">
        <v>638</v>
      </c>
      <c r="C148" s="1"/>
    </row>
    <row r="149" spans="1:3" x14ac:dyDescent="0.2">
      <c r="A149" s="5" t="s">
        <v>146</v>
      </c>
      <c r="B149" s="3" t="s">
        <v>636</v>
      </c>
      <c r="C149" s="1"/>
    </row>
    <row r="150" spans="1:3" x14ac:dyDescent="0.2">
      <c r="A150" s="5" t="s">
        <v>147</v>
      </c>
      <c r="B150" s="3" t="s">
        <v>636</v>
      </c>
      <c r="C150" s="1"/>
    </row>
    <row r="151" spans="1:3" x14ac:dyDescent="0.2">
      <c r="A151" s="5" t="s">
        <v>148</v>
      </c>
      <c r="B151" s="3" t="s">
        <v>636</v>
      </c>
      <c r="C151" s="1"/>
    </row>
    <row r="152" spans="1:3" x14ac:dyDescent="0.2">
      <c r="A152" s="4" t="s">
        <v>149</v>
      </c>
      <c r="B152" s="3" t="s">
        <v>637</v>
      </c>
      <c r="C152" s="1"/>
    </row>
    <row r="153" spans="1:3" x14ac:dyDescent="0.2">
      <c r="A153" s="5" t="s">
        <v>150</v>
      </c>
      <c r="B153" s="3" t="s">
        <v>636</v>
      </c>
      <c r="C153" s="1"/>
    </row>
    <row r="154" spans="1:3" x14ac:dyDescent="0.2">
      <c r="A154" s="5" t="s">
        <v>151</v>
      </c>
      <c r="B154" s="3" t="s">
        <v>638</v>
      </c>
      <c r="C154" s="1"/>
    </row>
    <row r="155" spans="1:3" x14ac:dyDescent="0.2">
      <c r="A155" s="5" t="s">
        <v>152</v>
      </c>
      <c r="B155" s="3" t="s">
        <v>638</v>
      </c>
      <c r="C155" s="1"/>
    </row>
    <row r="156" spans="1:3" x14ac:dyDescent="0.2">
      <c r="A156" s="5" t="s">
        <v>153</v>
      </c>
      <c r="B156" s="3" t="s">
        <v>636</v>
      </c>
      <c r="C156" s="1"/>
    </row>
    <row r="157" spans="1:3" x14ac:dyDescent="0.2">
      <c r="A157" s="5" t="s">
        <v>154</v>
      </c>
      <c r="B157" s="3" t="s">
        <v>638</v>
      </c>
      <c r="C157" s="1"/>
    </row>
    <row r="158" spans="1:3" x14ac:dyDescent="0.2">
      <c r="A158" s="5" t="s">
        <v>155</v>
      </c>
      <c r="B158" s="3" t="s">
        <v>636</v>
      </c>
      <c r="C158" s="1"/>
    </row>
    <row r="159" spans="1:3" x14ac:dyDescent="0.2">
      <c r="A159" s="4" t="s">
        <v>156</v>
      </c>
      <c r="B159" s="3" t="s">
        <v>637</v>
      </c>
      <c r="C159" s="1"/>
    </row>
    <row r="160" spans="1:3" x14ac:dyDescent="0.2">
      <c r="A160" s="5" t="s">
        <v>157</v>
      </c>
      <c r="B160" s="3" t="s">
        <v>636</v>
      </c>
      <c r="C160" s="1"/>
    </row>
    <row r="161" spans="1:3" x14ac:dyDescent="0.2">
      <c r="A161" s="5" t="s">
        <v>158</v>
      </c>
      <c r="B161" s="3" t="s">
        <v>638</v>
      </c>
      <c r="C161" s="1"/>
    </row>
    <row r="162" spans="1:3" x14ac:dyDescent="0.2">
      <c r="A162" s="5" t="s">
        <v>159</v>
      </c>
      <c r="B162" s="3" t="s">
        <v>638</v>
      </c>
      <c r="C162" s="1"/>
    </row>
    <row r="163" spans="1:3" x14ac:dyDescent="0.2">
      <c r="A163" s="5" t="s">
        <v>160</v>
      </c>
      <c r="B163" s="3" t="s">
        <v>638</v>
      </c>
      <c r="C163" s="1"/>
    </row>
    <row r="164" spans="1:3" x14ac:dyDescent="0.2">
      <c r="A164" s="5" t="s">
        <v>161</v>
      </c>
      <c r="B164" s="3" t="s">
        <v>638</v>
      </c>
      <c r="C164" s="1"/>
    </row>
    <row r="165" spans="1:3" x14ac:dyDescent="0.2">
      <c r="A165" s="5" t="s">
        <v>162</v>
      </c>
      <c r="B165" s="3" t="s">
        <v>636</v>
      </c>
      <c r="C165" s="1"/>
    </row>
    <row r="166" spans="1:3" x14ac:dyDescent="0.2">
      <c r="A166" s="5" t="s">
        <v>163</v>
      </c>
      <c r="B166" s="3" t="s">
        <v>638</v>
      </c>
      <c r="C166" s="1"/>
    </row>
    <row r="167" spans="1:3" x14ac:dyDescent="0.2">
      <c r="A167" s="5" t="s">
        <v>164</v>
      </c>
      <c r="B167" s="3" t="s">
        <v>636</v>
      </c>
      <c r="C167" s="1"/>
    </row>
    <row r="168" spans="1:3" x14ac:dyDescent="0.2">
      <c r="A168" s="5" t="s">
        <v>165</v>
      </c>
      <c r="B168" s="3" t="s">
        <v>638</v>
      </c>
      <c r="C168" s="1"/>
    </row>
    <row r="169" spans="1:3" x14ac:dyDescent="0.2">
      <c r="A169" s="5" t="s">
        <v>166</v>
      </c>
      <c r="B169" s="3" t="s">
        <v>636</v>
      </c>
      <c r="C169" s="1"/>
    </row>
    <row r="170" spans="1:3" x14ac:dyDescent="0.2">
      <c r="A170" s="5" t="s">
        <v>167</v>
      </c>
      <c r="B170" s="3" t="s">
        <v>638</v>
      </c>
      <c r="C170" s="1"/>
    </row>
    <row r="171" spans="1:3" x14ac:dyDescent="0.2">
      <c r="A171" s="5" t="s">
        <v>168</v>
      </c>
      <c r="B171" s="3" t="s">
        <v>636</v>
      </c>
      <c r="C171" s="1"/>
    </row>
    <row r="172" spans="1:3" x14ac:dyDescent="0.2">
      <c r="A172" s="5" t="s">
        <v>169</v>
      </c>
      <c r="B172" s="3" t="s">
        <v>638</v>
      </c>
      <c r="C172" s="1"/>
    </row>
    <row r="173" spans="1:3" x14ac:dyDescent="0.2">
      <c r="A173" s="5" t="s">
        <v>170</v>
      </c>
      <c r="B173" s="3" t="s">
        <v>638</v>
      </c>
      <c r="C173" s="1"/>
    </row>
    <row r="174" spans="1:3" x14ac:dyDescent="0.2">
      <c r="A174" s="5" t="s">
        <v>171</v>
      </c>
      <c r="B174" s="3" t="s">
        <v>638</v>
      </c>
      <c r="C174" s="1"/>
    </row>
    <row r="175" spans="1:3" x14ac:dyDescent="0.2">
      <c r="A175" s="5" t="s">
        <v>172</v>
      </c>
      <c r="B175" s="3" t="s">
        <v>638</v>
      </c>
      <c r="C175" s="1"/>
    </row>
    <row r="176" spans="1:3" x14ac:dyDescent="0.2">
      <c r="A176" s="5" t="s">
        <v>173</v>
      </c>
      <c r="B176" s="3" t="s">
        <v>636</v>
      </c>
      <c r="C176" s="1"/>
    </row>
    <row r="177" spans="1:3" x14ac:dyDescent="0.2">
      <c r="A177" s="4" t="s">
        <v>174</v>
      </c>
      <c r="B177" s="3" t="s">
        <v>638</v>
      </c>
      <c r="C177" s="1"/>
    </row>
    <row r="178" spans="1:3" x14ac:dyDescent="0.2">
      <c r="A178" s="4" t="s">
        <v>175</v>
      </c>
      <c r="B178" s="3" t="s">
        <v>638</v>
      </c>
      <c r="C178" s="1"/>
    </row>
    <row r="179" spans="1:3" x14ac:dyDescent="0.2">
      <c r="A179" s="4" t="s">
        <v>176</v>
      </c>
      <c r="B179" s="3" t="s">
        <v>637</v>
      </c>
      <c r="C179" s="1"/>
    </row>
    <row r="180" spans="1:3" x14ac:dyDescent="0.2">
      <c r="A180" s="4" t="s">
        <v>177</v>
      </c>
      <c r="B180" s="3" t="s">
        <v>637</v>
      </c>
      <c r="C180" s="1"/>
    </row>
    <row r="181" spans="1:3" x14ac:dyDescent="0.2">
      <c r="A181" s="5" t="s">
        <v>178</v>
      </c>
      <c r="B181" s="3" t="s">
        <v>638</v>
      </c>
      <c r="C181" s="1"/>
    </row>
    <row r="182" spans="1:3" x14ac:dyDescent="0.2">
      <c r="A182" s="4" t="s">
        <v>179</v>
      </c>
      <c r="B182" s="3" t="s">
        <v>641</v>
      </c>
      <c r="C182" s="1"/>
    </row>
    <row r="183" spans="1:3" x14ac:dyDescent="0.2">
      <c r="A183" s="5" t="s">
        <v>180</v>
      </c>
      <c r="B183" s="3" t="s">
        <v>636</v>
      </c>
      <c r="C183" s="1"/>
    </row>
    <row r="184" spans="1:3" x14ac:dyDescent="0.2">
      <c r="A184" s="5" t="s">
        <v>181</v>
      </c>
      <c r="B184" s="3" t="s">
        <v>636</v>
      </c>
      <c r="C184" s="1"/>
    </row>
    <row r="185" spans="1:3" x14ac:dyDescent="0.2">
      <c r="A185" s="5" t="s">
        <v>182</v>
      </c>
      <c r="B185" s="3" t="s">
        <v>636</v>
      </c>
      <c r="C185" s="1"/>
    </row>
    <row r="186" spans="1:3" x14ac:dyDescent="0.2">
      <c r="A186" s="5" t="s">
        <v>183</v>
      </c>
      <c r="B186" s="3" t="s">
        <v>638</v>
      </c>
      <c r="C186" s="1"/>
    </row>
    <row r="187" spans="1:3" x14ac:dyDescent="0.2">
      <c r="A187" s="5" t="s">
        <v>184</v>
      </c>
      <c r="B187" s="3" t="s">
        <v>636</v>
      </c>
      <c r="C187" s="1"/>
    </row>
    <row r="188" spans="1:3" x14ac:dyDescent="0.2">
      <c r="A188" s="5" t="s">
        <v>185</v>
      </c>
      <c r="B188" s="3" t="s">
        <v>638</v>
      </c>
      <c r="C188" s="1"/>
    </row>
    <row r="189" spans="1:3" x14ac:dyDescent="0.2">
      <c r="A189" s="5" t="s">
        <v>186</v>
      </c>
      <c r="B189" s="3" t="s">
        <v>636</v>
      </c>
      <c r="C189" s="1"/>
    </row>
    <row r="190" spans="1:3" x14ac:dyDescent="0.2">
      <c r="A190" s="5" t="s">
        <v>187</v>
      </c>
      <c r="B190" s="3" t="s">
        <v>638</v>
      </c>
      <c r="C190" s="1"/>
    </row>
    <row r="191" spans="1:3" x14ac:dyDescent="0.2">
      <c r="A191" s="4" t="s">
        <v>188</v>
      </c>
      <c r="B191" s="3" t="s">
        <v>637</v>
      </c>
      <c r="C191" s="1"/>
    </row>
    <row r="192" spans="1:3" x14ac:dyDescent="0.2">
      <c r="A192" s="4" t="s">
        <v>189</v>
      </c>
      <c r="B192" s="3" t="s">
        <v>637</v>
      </c>
      <c r="C192" s="1"/>
    </row>
    <row r="193" spans="1:3" x14ac:dyDescent="0.2">
      <c r="A193" s="5" t="s">
        <v>190</v>
      </c>
      <c r="B193" s="3" t="s">
        <v>638</v>
      </c>
      <c r="C193" s="1"/>
    </row>
    <row r="194" spans="1:3" x14ac:dyDescent="0.2">
      <c r="A194" s="5" t="s">
        <v>191</v>
      </c>
      <c r="B194" s="3" t="s">
        <v>638</v>
      </c>
      <c r="C194" s="1"/>
    </row>
    <row r="195" spans="1:3" x14ac:dyDescent="0.2">
      <c r="A195" s="5" t="s">
        <v>192</v>
      </c>
      <c r="B195" s="3" t="s">
        <v>638</v>
      </c>
      <c r="C195" s="1"/>
    </row>
    <row r="196" spans="1:3" x14ac:dyDescent="0.2">
      <c r="A196" s="5" t="s">
        <v>193</v>
      </c>
      <c r="B196" s="3" t="s">
        <v>638</v>
      </c>
      <c r="C196" s="1"/>
    </row>
    <row r="197" spans="1:3" x14ac:dyDescent="0.2">
      <c r="A197" s="5" t="s">
        <v>194</v>
      </c>
      <c r="B197" s="3" t="s">
        <v>638</v>
      </c>
      <c r="C197" s="1"/>
    </row>
    <row r="198" spans="1:3" x14ac:dyDescent="0.2">
      <c r="A198" s="5" t="s">
        <v>195</v>
      </c>
      <c r="B198" s="3" t="s">
        <v>638</v>
      </c>
      <c r="C198" s="1"/>
    </row>
    <row r="199" spans="1:3" x14ac:dyDescent="0.2">
      <c r="A199" s="4" t="s">
        <v>196</v>
      </c>
      <c r="B199" s="3" t="s">
        <v>637</v>
      </c>
      <c r="C199" s="1"/>
    </row>
    <row r="200" spans="1:3" x14ac:dyDescent="0.2">
      <c r="A200" s="4" t="s">
        <v>197</v>
      </c>
      <c r="B200" s="3" t="s">
        <v>637</v>
      </c>
      <c r="C200" s="1"/>
    </row>
    <row r="201" spans="1:3" x14ac:dyDescent="0.2">
      <c r="A201" s="4" t="s">
        <v>199</v>
      </c>
      <c r="B201" s="3" t="s">
        <v>636</v>
      </c>
      <c r="C201" s="1"/>
    </row>
    <row r="202" spans="1:3" x14ac:dyDescent="0.2">
      <c r="A202" s="4" t="s">
        <v>198</v>
      </c>
      <c r="B202" s="3" t="s">
        <v>637</v>
      </c>
      <c r="C202" s="1"/>
    </row>
    <row r="203" spans="1:3" x14ac:dyDescent="0.2">
      <c r="A203" s="4" t="s">
        <v>200</v>
      </c>
      <c r="B203" s="3" t="s">
        <v>639</v>
      </c>
      <c r="C203" s="1"/>
    </row>
    <row r="204" spans="1:3" x14ac:dyDescent="0.2">
      <c r="A204" s="5" t="s">
        <v>201</v>
      </c>
      <c r="B204" s="3" t="s">
        <v>636</v>
      </c>
      <c r="C204" s="1"/>
    </row>
    <row r="205" spans="1:3" x14ac:dyDescent="0.2">
      <c r="A205" s="5" t="s">
        <v>202</v>
      </c>
      <c r="B205" s="3" t="s">
        <v>636</v>
      </c>
      <c r="C205" s="1"/>
    </row>
    <row r="206" spans="1:3" x14ac:dyDescent="0.2">
      <c r="A206" s="5" t="s">
        <v>203</v>
      </c>
      <c r="B206" s="3" t="s">
        <v>638</v>
      </c>
      <c r="C206" s="1"/>
    </row>
    <row r="207" spans="1:3" x14ac:dyDescent="0.2">
      <c r="A207" s="5" t="s">
        <v>204</v>
      </c>
      <c r="B207" s="3" t="s">
        <v>638</v>
      </c>
      <c r="C207" s="1"/>
    </row>
    <row r="208" spans="1:3" x14ac:dyDescent="0.2">
      <c r="A208" s="5" t="s">
        <v>205</v>
      </c>
      <c r="B208" s="3" t="s">
        <v>636</v>
      </c>
      <c r="C208" s="1"/>
    </row>
    <row r="209" spans="1:3" x14ac:dyDescent="0.2">
      <c r="A209" s="5" t="s">
        <v>206</v>
      </c>
      <c r="B209" s="3" t="s">
        <v>638</v>
      </c>
      <c r="C209" s="1"/>
    </row>
    <row r="210" spans="1:3" x14ac:dyDescent="0.2">
      <c r="A210" s="5" t="s">
        <v>207</v>
      </c>
      <c r="B210" s="3" t="s">
        <v>638</v>
      </c>
      <c r="C210" s="1"/>
    </row>
    <row r="211" spans="1:3" x14ac:dyDescent="0.2">
      <c r="A211" s="5" t="s">
        <v>208</v>
      </c>
      <c r="B211" s="3" t="s">
        <v>638</v>
      </c>
      <c r="C211" s="1"/>
    </row>
    <row r="212" spans="1:3" x14ac:dyDescent="0.2">
      <c r="A212" s="5" t="s">
        <v>209</v>
      </c>
      <c r="B212" s="3" t="s">
        <v>636</v>
      </c>
      <c r="C212" s="1"/>
    </row>
    <row r="213" spans="1:3" x14ac:dyDescent="0.2">
      <c r="A213" s="5" t="s">
        <v>210</v>
      </c>
      <c r="B213" s="3" t="s">
        <v>638</v>
      </c>
      <c r="C213" s="1"/>
    </row>
    <row r="214" spans="1:3" x14ac:dyDescent="0.2">
      <c r="A214" s="5" t="s">
        <v>211</v>
      </c>
      <c r="B214" s="3" t="s">
        <v>636</v>
      </c>
      <c r="C214" s="1"/>
    </row>
    <row r="215" spans="1:3" x14ac:dyDescent="0.2">
      <c r="A215" s="5" t="s">
        <v>212</v>
      </c>
      <c r="B215" s="3" t="s">
        <v>638</v>
      </c>
      <c r="C215" s="1"/>
    </row>
    <row r="216" spans="1:3" x14ac:dyDescent="0.2">
      <c r="A216" s="4" t="s">
        <v>213</v>
      </c>
      <c r="B216" s="3" t="s">
        <v>637</v>
      </c>
      <c r="C216" s="1"/>
    </row>
    <row r="217" spans="1:3" x14ac:dyDescent="0.2">
      <c r="A217" s="5" t="s">
        <v>214</v>
      </c>
      <c r="B217" s="3" t="s">
        <v>638</v>
      </c>
      <c r="C217" s="1"/>
    </row>
    <row r="218" spans="1:3" x14ac:dyDescent="0.2">
      <c r="A218" s="5" t="s">
        <v>215</v>
      </c>
      <c r="B218" s="3" t="s">
        <v>638</v>
      </c>
      <c r="C218" s="1"/>
    </row>
    <row r="219" spans="1:3" x14ac:dyDescent="0.2">
      <c r="A219" s="5" t="s">
        <v>216</v>
      </c>
      <c r="B219" s="3" t="s">
        <v>638</v>
      </c>
      <c r="C219" s="1"/>
    </row>
    <row r="220" spans="1:3" x14ac:dyDescent="0.2">
      <c r="A220" s="5" t="s">
        <v>217</v>
      </c>
      <c r="B220" s="3" t="s">
        <v>636</v>
      </c>
      <c r="C220" s="1"/>
    </row>
    <row r="221" spans="1:3" x14ac:dyDescent="0.2">
      <c r="A221" s="5" t="s">
        <v>218</v>
      </c>
      <c r="B221" s="3" t="s">
        <v>638</v>
      </c>
      <c r="C221" s="1"/>
    </row>
    <row r="222" spans="1:3" x14ac:dyDescent="0.2">
      <c r="A222" s="5" t="s">
        <v>219</v>
      </c>
      <c r="B222" s="3" t="s">
        <v>638</v>
      </c>
      <c r="C222" s="1"/>
    </row>
    <row r="223" spans="1:3" x14ac:dyDescent="0.2">
      <c r="A223" s="5" t="s">
        <v>220</v>
      </c>
      <c r="B223" s="3" t="s">
        <v>638</v>
      </c>
      <c r="C223" s="1"/>
    </row>
    <row r="224" spans="1:3" x14ac:dyDescent="0.2">
      <c r="A224" s="5" t="s">
        <v>221</v>
      </c>
      <c r="B224" s="3" t="s">
        <v>638</v>
      </c>
      <c r="C224" s="1"/>
    </row>
    <row r="225" spans="1:3" x14ac:dyDescent="0.2">
      <c r="A225" s="5" t="s">
        <v>222</v>
      </c>
      <c r="B225" s="3" t="s">
        <v>638</v>
      </c>
      <c r="C225" s="1"/>
    </row>
    <row r="226" spans="1:3" x14ac:dyDescent="0.2">
      <c r="A226" s="5" t="s">
        <v>223</v>
      </c>
      <c r="B226" s="3" t="s">
        <v>638</v>
      </c>
      <c r="C226" s="1"/>
    </row>
    <row r="227" spans="1:3" x14ac:dyDescent="0.2">
      <c r="A227" s="5" t="s">
        <v>224</v>
      </c>
      <c r="B227" s="3" t="s">
        <v>638</v>
      </c>
      <c r="C227" s="1"/>
    </row>
    <row r="228" spans="1:3" x14ac:dyDescent="0.2">
      <c r="A228" s="5" t="s">
        <v>225</v>
      </c>
      <c r="B228" s="3" t="s">
        <v>636</v>
      </c>
      <c r="C228" s="1"/>
    </row>
    <row r="229" spans="1:3" x14ac:dyDescent="0.2">
      <c r="A229" s="5" t="s">
        <v>226</v>
      </c>
      <c r="B229" s="3" t="s">
        <v>638</v>
      </c>
      <c r="C229" s="1"/>
    </row>
    <row r="230" spans="1:3" x14ac:dyDescent="0.2">
      <c r="A230" s="5" t="s">
        <v>227</v>
      </c>
      <c r="B230" s="3" t="s">
        <v>638</v>
      </c>
      <c r="C230" s="1"/>
    </row>
    <row r="231" spans="1:3" x14ac:dyDescent="0.2">
      <c r="A231" s="5" t="s">
        <v>228</v>
      </c>
      <c r="B231" s="3" t="s">
        <v>637</v>
      </c>
      <c r="C231" s="1"/>
    </row>
    <row r="232" spans="1:3" x14ac:dyDescent="0.2">
      <c r="A232" s="5" t="s">
        <v>230</v>
      </c>
      <c r="B232" s="3" t="s">
        <v>637</v>
      </c>
      <c r="C232" s="1"/>
    </row>
    <row r="233" spans="1:3" x14ac:dyDescent="0.2">
      <c r="A233" s="4" t="s">
        <v>229</v>
      </c>
      <c r="B233" s="3" t="s">
        <v>637</v>
      </c>
      <c r="C233" s="1"/>
    </row>
    <row r="234" spans="1:3" x14ac:dyDescent="0.2">
      <c r="A234" s="4" t="s">
        <v>232</v>
      </c>
      <c r="B234" s="3" t="s">
        <v>637</v>
      </c>
      <c r="C234" s="1"/>
    </row>
    <row r="235" spans="1:3" x14ac:dyDescent="0.2">
      <c r="A235" s="4" t="s">
        <v>231</v>
      </c>
      <c r="B235" s="3" t="s">
        <v>637</v>
      </c>
      <c r="C235" s="1"/>
    </row>
    <row r="236" spans="1:3" x14ac:dyDescent="0.2">
      <c r="A236" s="4" t="s">
        <v>233</v>
      </c>
      <c r="B236" s="3" t="s">
        <v>637</v>
      </c>
      <c r="C236" s="1"/>
    </row>
    <row r="237" spans="1:3" x14ac:dyDescent="0.2">
      <c r="A237" s="5" t="s">
        <v>234</v>
      </c>
      <c r="B237" s="3" t="s">
        <v>638</v>
      </c>
      <c r="C237" s="1"/>
    </row>
    <row r="238" spans="1:3" x14ac:dyDescent="0.2">
      <c r="A238" s="4" t="s">
        <v>235</v>
      </c>
      <c r="B238" s="3" t="s">
        <v>637</v>
      </c>
      <c r="C238" s="1"/>
    </row>
    <row r="239" spans="1:3" x14ac:dyDescent="0.2">
      <c r="A239" s="5" t="s">
        <v>236</v>
      </c>
      <c r="B239" s="3" t="s">
        <v>638</v>
      </c>
      <c r="C239" s="1"/>
    </row>
    <row r="240" spans="1:3" x14ac:dyDescent="0.2">
      <c r="A240" s="5" t="s">
        <v>237</v>
      </c>
      <c r="B240" s="3" t="s">
        <v>638</v>
      </c>
      <c r="C240" s="1"/>
    </row>
    <row r="241" spans="1:3" x14ac:dyDescent="0.2">
      <c r="A241" s="5" t="s">
        <v>238</v>
      </c>
      <c r="B241" s="3" t="s">
        <v>638</v>
      </c>
      <c r="C241" s="1"/>
    </row>
    <row r="242" spans="1:3" x14ac:dyDescent="0.2">
      <c r="A242" s="4" t="s">
        <v>239</v>
      </c>
      <c r="B242" s="3" t="s">
        <v>638</v>
      </c>
      <c r="C242" s="1"/>
    </row>
    <row r="243" spans="1:3" x14ac:dyDescent="0.2">
      <c r="A243" s="5" t="s">
        <v>240</v>
      </c>
      <c r="B243" s="3" t="s">
        <v>636</v>
      </c>
      <c r="C243" s="1"/>
    </row>
    <row r="244" spans="1:3" x14ac:dyDescent="0.2">
      <c r="A244" s="5" t="s">
        <v>241</v>
      </c>
      <c r="B244" s="3" t="s">
        <v>638</v>
      </c>
      <c r="C244" s="1"/>
    </row>
    <row r="245" spans="1:3" x14ac:dyDescent="0.2">
      <c r="A245" s="4" t="s">
        <v>242</v>
      </c>
      <c r="B245" s="3" t="s">
        <v>636</v>
      </c>
      <c r="C245" s="1"/>
    </row>
    <row r="246" spans="1:3" x14ac:dyDescent="0.2">
      <c r="A246" s="5" t="s">
        <v>243</v>
      </c>
      <c r="B246" s="3" t="s">
        <v>638</v>
      </c>
      <c r="C246" s="1"/>
    </row>
    <row r="247" spans="1:3" x14ac:dyDescent="0.2">
      <c r="A247" s="5" t="s">
        <v>244</v>
      </c>
      <c r="B247" s="3" t="s">
        <v>638</v>
      </c>
      <c r="C247" s="1"/>
    </row>
    <row r="248" spans="1:3" x14ac:dyDescent="0.2">
      <c r="A248" s="5" t="s">
        <v>245</v>
      </c>
      <c r="B248" s="3" t="s">
        <v>638</v>
      </c>
      <c r="C248" s="1"/>
    </row>
    <row r="249" spans="1:3" x14ac:dyDescent="0.2">
      <c r="A249" s="5" t="s">
        <v>246</v>
      </c>
      <c r="B249" s="3" t="s">
        <v>638</v>
      </c>
      <c r="C249" s="1"/>
    </row>
    <row r="250" spans="1:3" x14ac:dyDescent="0.2">
      <c r="A250" s="5" t="s">
        <v>247</v>
      </c>
      <c r="B250" s="3" t="s">
        <v>636</v>
      </c>
      <c r="C250" s="1"/>
    </row>
    <row r="251" spans="1:3" x14ac:dyDescent="0.2">
      <c r="A251" s="5" t="s">
        <v>248</v>
      </c>
      <c r="B251" s="3" t="s">
        <v>638</v>
      </c>
      <c r="C251" s="1"/>
    </row>
    <row r="252" spans="1:3" x14ac:dyDescent="0.2">
      <c r="A252" s="5" t="s">
        <v>249</v>
      </c>
      <c r="B252" s="3" t="s">
        <v>636</v>
      </c>
      <c r="C252" s="1"/>
    </row>
    <row r="253" spans="1:3" x14ac:dyDescent="0.2">
      <c r="A253" s="5" t="s">
        <v>250</v>
      </c>
      <c r="B253" s="3" t="s">
        <v>636</v>
      </c>
      <c r="C253" s="1"/>
    </row>
    <row r="254" spans="1:3" x14ac:dyDescent="0.2">
      <c r="A254" s="5" t="s">
        <v>251</v>
      </c>
      <c r="B254" s="3" t="s">
        <v>638</v>
      </c>
      <c r="C254" s="1"/>
    </row>
    <row r="255" spans="1:3" x14ac:dyDescent="0.2">
      <c r="A255" s="5" t="s">
        <v>252</v>
      </c>
      <c r="B255" s="3" t="s">
        <v>636</v>
      </c>
      <c r="C255" s="1"/>
    </row>
    <row r="256" spans="1:3" x14ac:dyDescent="0.2">
      <c r="A256" s="5" t="s">
        <v>253</v>
      </c>
      <c r="B256" s="3" t="s">
        <v>638</v>
      </c>
      <c r="C256" s="1"/>
    </row>
    <row r="257" spans="1:3" x14ac:dyDescent="0.2">
      <c r="A257" s="4" t="s">
        <v>254</v>
      </c>
      <c r="B257" s="3" t="s">
        <v>637</v>
      </c>
      <c r="C257" s="1"/>
    </row>
    <row r="258" spans="1:3" x14ac:dyDescent="0.2">
      <c r="A258" s="5" t="s">
        <v>255</v>
      </c>
      <c r="B258" s="3" t="s">
        <v>636</v>
      </c>
      <c r="C258" s="1"/>
    </row>
    <row r="259" spans="1:3" x14ac:dyDescent="0.2">
      <c r="A259" s="5" t="s">
        <v>256</v>
      </c>
      <c r="B259" s="3" t="s">
        <v>636</v>
      </c>
      <c r="C259" s="1"/>
    </row>
    <row r="260" spans="1:3" x14ac:dyDescent="0.2">
      <c r="A260" s="5" t="s">
        <v>257</v>
      </c>
      <c r="B260" s="3" t="s">
        <v>638</v>
      </c>
      <c r="C260" s="1"/>
    </row>
    <row r="261" spans="1:3" x14ac:dyDescent="0.2">
      <c r="A261" s="5" t="s">
        <v>258</v>
      </c>
      <c r="B261" s="3" t="s">
        <v>638</v>
      </c>
      <c r="C261" s="1"/>
    </row>
    <row r="262" spans="1:3" x14ac:dyDescent="0.2">
      <c r="A262" s="5" t="s">
        <v>259</v>
      </c>
      <c r="B262" s="3" t="s">
        <v>638</v>
      </c>
      <c r="C262" s="1"/>
    </row>
    <row r="263" spans="1:3" x14ac:dyDescent="0.2">
      <c r="A263" s="5" t="s">
        <v>260</v>
      </c>
      <c r="B263" s="3" t="s">
        <v>638</v>
      </c>
      <c r="C263" s="1"/>
    </row>
    <row r="264" spans="1:3" x14ac:dyDescent="0.2">
      <c r="A264" s="5" t="s">
        <v>261</v>
      </c>
      <c r="B264" s="3" t="s">
        <v>638</v>
      </c>
      <c r="C264" s="1"/>
    </row>
    <row r="265" spans="1:3" x14ac:dyDescent="0.2">
      <c r="A265" s="5" t="s">
        <v>262</v>
      </c>
      <c r="B265" s="3" t="s">
        <v>636</v>
      </c>
      <c r="C265" s="1"/>
    </row>
    <row r="266" spans="1:3" x14ac:dyDescent="0.2">
      <c r="A266" s="5" t="s">
        <v>263</v>
      </c>
      <c r="B266" s="3" t="s">
        <v>636</v>
      </c>
      <c r="C266" s="1"/>
    </row>
    <row r="267" spans="1:3" x14ac:dyDescent="0.2">
      <c r="A267" s="5" t="s">
        <v>264</v>
      </c>
      <c r="B267" s="3" t="s">
        <v>638</v>
      </c>
      <c r="C267" s="1"/>
    </row>
    <row r="268" spans="1:3" x14ac:dyDescent="0.2">
      <c r="A268" s="5" t="s">
        <v>265</v>
      </c>
      <c r="B268" s="3" t="s">
        <v>638</v>
      </c>
      <c r="C268" s="1"/>
    </row>
    <row r="269" spans="1:3" x14ac:dyDescent="0.2">
      <c r="A269" s="5" t="s">
        <v>266</v>
      </c>
      <c r="B269" s="3" t="s">
        <v>638</v>
      </c>
      <c r="C269" s="1"/>
    </row>
    <row r="270" spans="1:3" x14ac:dyDescent="0.2">
      <c r="A270" s="5" t="s">
        <v>267</v>
      </c>
      <c r="B270" s="3" t="s">
        <v>636</v>
      </c>
      <c r="C270" s="1"/>
    </row>
    <row r="271" spans="1:3" x14ac:dyDescent="0.2">
      <c r="A271" s="5" t="s">
        <v>268</v>
      </c>
      <c r="B271" s="3" t="s">
        <v>638</v>
      </c>
      <c r="C271" s="1"/>
    </row>
    <row r="272" spans="1:3" x14ac:dyDescent="0.2">
      <c r="A272" s="5" t="s">
        <v>269</v>
      </c>
      <c r="B272" s="3" t="s">
        <v>638</v>
      </c>
      <c r="C272" s="1"/>
    </row>
    <row r="273" spans="1:3" x14ac:dyDescent="0.2">
      <c r="A273" s="5" t="s">
        <v>270</v>
      </c>
      <c r="B273" s="3" t="s">
        <v>638</v>
      </c>
      <c r="C273" s="1"/>
    </row>
    <row r="274" spans="1:3" x14ac:dyDescent="0.2">
      <c r="A274" s="5" t="s">
        <v>271</v>
      </c>
      <c r="B274" s="3" t="s">
        <v>638</v>
      </c>
      <c r="C274" s="1"/>
    </row>
    <row r="275" spans="1:3" x14ac:dyDescent="0.2">
      <c r="A275" s="5" t="s">
        <v>272</v>
      </c>
      <c r="B275" s="3" t="s">
        <v>638</v>
      </c>
      <c r="C275" s="1"/>
    </row>
    <row r="276" spans="1:3" x14ac:dyDescent="0.2">
      <c r="A276" s="5" t="s">
        <v>273</v>
      </c>
      <c r="B276" s="3" t="s">
        <v>638</v>
      </c>
      <c r="C276" s="1"/>
    </row>
    <row r="277" spans="1:3" x14ac:dyDescent="0.2">
      <c r="A277" s="5" t="s">
        <v>274</v>
      </c>
      <c r="B277" s="3" t="s">
        <v>638</v>
      </c>
      <c r="C277" s="1"/>
    </row>
    <row r="278" spans="1:3" x14ac:dyDescent="0.2">
      <c r="A278" s="5" t="s">
        <v>275</v>
      </c>
      <c r="B278" s="3" t="s">
        <v>638</v>
      </c>
      <c r="C278" s="1"/>
    </row>
    <row r="279" spans="1:3" x14ac:dyDescent="0.2">
      <c r="A279" s="5" t="s">
        <v>276</v>
      </c>
      <c r="B279" s="3" t="s">
        <v>638</v>
      </c>
      <c r="C279" s="1"/>
    </row>
    <row r="280" spans="1:3" x14ac:dyDescent="0.2">
      <c r="A280" s="5" t="s">
        <v>277</v>
      </c>
      <c r="B280" s="3" t="s">
        <v>636</v>
      </c>
      <c r="C280" s="1"/>
    </row>
    <row r="281" spans="1:3" x14ac:dyDescent="0.2">
      <c r="A281" s="5" t="s">
        <v>278</v>
      </c>
      <c r="B281" s="3" t="s">
        <v>638</v>
      </c>
      <c r="C281" s="1"/>
    </row>
    <row r="282" spans="1:3" x14ac:dyDescent="0.2">
      <c r="A282" s="5" t="s">
        <v>279</v>
      </c>
      <c r="B282" s="3" t="s">
        <v>638</v>
      </c>
      <c r="C282" s="1"/>
    </row>
    <row r="283" spans="1:3" x14ac:dyDescent="0.2">
      <c r="A283" s="5" t="s">
        <v>280</v>
      </c>
      <c r="B283" s="3" t="s">
        <v>638</v>
      </c>
      <c r="C283" s="1"/>
    </row>
    <row r="284" spans="1:3" x14ac:dyDescent="0.2">
      <c r="A284" s="5" t="s">
        <v>281</v>
      </c>
      <c r="B284" s="3" t="s">
        <v>636</v>
      </c>
      <c r="C284" s="1"/>
    </row>
    <row r="285" spans="1:3" x14ac:dyDescent="0.2">
      <c r="A285" s="5" t="s">
        <v>282</v>
      </c>
      <c r="B285" s="3" t="s">
        <v>638</v>
      </c>
      <c r="C285" s="1"/>
    </row>
    <row r="286" spans="1:3" x14ac:dyDescent="0.2">
      <c r="A286" s="5" t="s">
        <v>283</v>
      </c>
      <c r="B286" s="3" t="s">
        <v>638</v>
      </c>
      <c r="C286" s="1"/>
    </row>
    <row r="287" spans="1:3" x14ac:dyDescent="0.2">
      <c r="A287" s="5" t="s">
        <v>284</v>
      </c>
      <c r="B287" s="3" t="s">
        <v>636</v>
      </c>
      <c r="C287" s="1"/>
    </row>
    <row r="288" spans="1:3" x14ac:dyDescent="0.2">
      <c r="A288" s="5" t="s">
        <v>285</v>
      </c>
      <c r="B288" s="3" t="s">
        <v>638</v>
      </c>
      <c r="C288" s="1"/>
    </row>
    <row r="289" spans="1:3" x14ac:dyDescent="0.2">
      <c r="A289" s="5" t="s">
        <v>286</v>
      </c>
      <c r="B289" s="3" t="s">
        <v>636</v>
      </c>
      <c r="C289" s="1"/>
    </row>
    <row r="290" spans="1:3" x14ac:dyDescent="0.2">
      <c r="A290" s="5" t="s">
        <v>287</v>
      </c>
      <c r="B290" s="3" t="s">
        <v>636</v>
      </c>
      <c r="C290" s="1"/>
    </row>
    <row r="291" spans="1:3" x14ac:dyDescent="0.2">
      <c r="A291" s="5" t="s">
        <v>288</v>
      </c>
      <c r="B291" s="3" t="s">
        <v>636</v>
      </c>
      <c r="C291" s="1"/>
    </row>
    <row r="292" spans="1:3" x14ac:dyDescent="0.2">
      <c r="A292" s="5" t="s">
        <v>289</v>
      </c>
      <c r="B292" s="3" t="s">
        <v>638</v>
      </c>
      <c r="C292" s="1"/>
    </row>
    <row r="293" spans="1:3" x14ac:dyDescent="0.2">
      <c r="A293" s="5" t="s">
        <v>290</v>
      </c>
      <c r="B293" s="3" t="s">
        <v>638</v>
      </c>
      <c r="C293" s="1"/>
    </row>
    <row r="294" spans="1:3" x14ac:dyDescent="0.2">
      <c r="A294" s="5" t="s">
        <v>291</v>
      </c>
      <c r="B294" s="3" t="s">
        <v>636</v>
      </c>
      <c r="C294" s="1"/>
    </row>
    <row r="295" spans="1:3" x14ac:dyDescent="0.2">
      <c r="A295" s="5" t="s">
        <v>292</v>
      </c>
      <c r="B295" s="3" t="s">
        <v>636</v>
      </c>
      <c r="C295" s="1"/>
    </row>
    <row r="296" spans="1:3" x14ac:dyDescent="0.2">
      <c r="A296" s="4" t="s">
        <v>293</v>
      </c>
      <c r="B296" s="3" t="s">
        <v>637</v>
      </c>
      <c r="C296" s="1"/>
    </row>
    <row r="297" spans="1:3" x14ac:dyDescent="0.2">
      <c r="A297" s="4" t="s">
        <v>294</v>
      </c>
      <c r="B297" s="3" t="s">
        <v>637</v>
      </c>
      <c r="C297" s="1"/>
    </row>
    <row r="298" spans="1:3" x14ac:dyDescent="0.2">
      <c r="A298" s="5" t="s">
        <v>295</v>
      </c>
      <c r="B298" s="3" t="s">
        <v>638</v>
      </c>
      <c r="C298" s="1"/>
    </row>
    <row r="299" spans="1:3" x14ac:dyDescent="0.2">
      <c r="A299" s="5" t="s">
        <v>296</v>
      </c>
      <c r="B299" s="3" t="s">
        <v>638</v>
      </c>
      <c r="C299" s="1"/>
    </row>
    <row r="300" spans="1:3" x14ac:dyDescent="0.2">
      <c r="A300" s="4" t="s">
        <v>297</v>
      </c>
      <c r="B300" s="3" t="s">
        <v>638</v>
      </c>
      <c r="C300" s="1"/>
    </row>
    <row r="301" spans="1:3" x14ac:dyDescent="0.2">
      <c r="A301" s="5" t="s">
        <v>298</v>
      </c>
      <c r="B301" s="3" t="s">
        <v>636</v>
      </c>
      <c r="C301" s="1"/>
    </row>
    <row r="302" spans="1:3" x14ac:dyDescent="0.2">
      <c r="A302" s="5" t="s">
        <v>299</v>
      </c>
      <c r="B302" s="3" t="s">
        <v>636</v>
      </c>
      <c r="C302" s="1"/>
    </row>
    <row r="303" spans="1:3" x14ac:dyDescent="0.2">
      <c r="A303" s="5" t="s">
        <v>300</v>
      </c>
      <c r="B303" s="3" t="s">
        <v>636</v>
      </c>
      <c r="C303" s="1"/>
    </row>
    <row r="304" spans="1:3" x14ac:dyDescent="0.2">
      <c r="A304" s="5" t="s">
        <v>301</v>
      </c>
      <c r="B304" s="3" t="s">
        <v>638</v>
      </c>
      <c r="C304" s="1"/>
    </row>
    <row r="305" spans="1:3" x14ac:dyDescent="0.2">
      <c r="A305" s="5" t="s">
        <v>302</v>
      </c>
      <c r="B305" s="3" t="s">
        <v>638</v>
      </c>
      <c r="C305" s="1"/>
    </row>
    <row r="306" spans="1:3" x14ac:dyDescent="0.2">
      <c r="A306" s="5" t="s">
        <v>303</v>
      </c>
      <c r="B306" s="3" t="s">
        <v>636</v>
      </c>
      <c r="C306" s="1"/>
    </row>
    <row r="307" spans="1:3" x14ac:dyDescent="0.2">
      <c r="A307" s="5" t="s">
        <v>304</v>
      </c>
      <c r="B307" s="3" t="s">
        <v>638</v>
      </c>
      <c r="C307" s="1"/>
    </row>
    <row r="308" spans="1:3" x14ac:dyDescent="0.2">
      <c r="A308" s="5" t="s">
        <v>305</v>
      </c>
      <c r="B308" s="3" t="s">
        <v>637</v>
      </c>
      <c r="C308" s="1"/>
    </row>
    <row r="309" spans="1:3" x14ac:dyDescent="0.2">
      <c r="A309" s="5" t="s">
        <v>306</v>
      </c>
      <c r="B309" s="3" t="s">
        <v>639</v>
      </c>
      <c r="C309" s="1"/>
    </row>
    <row r="310" spans="1:3" x14ac:dyDescent="0.2">
      <c r="A310" s="5" t="s">
        <v>307</v>
      </c>
      <c r="B310" s="3" t="s">
        <v>636</v>
      </c>
      <c r="C310" s="1"/>
    </row>
    <row r="311" spans="1:3" x14ac:dyDescent="0.2">
      <c r="A311" s="5" t="s">
        <v>308</v>
      </c>
      <c r="B311" s="3" t="s">
        <v>636</v>
      </c>
      <c r="C311" s="1"/>
    </row>
    <row r="312" spans="1:3" x14ac:dyDescent="0.2">
      <c r="A312" s="5" t="s">
        <v>309</v>
      </c>
      <c r="B312" s="3" t="s">
        <v>638</v>
      </c>
      <c r="C312" s="1"/>
    </row>
    <row r="313" spans="1:3" x14ac:dyDescent="0.2">
      <c r="A313" s="5" t="s">
        <v>310</v>
      </c>
      <c r="B313" s="3" t="s">
        <v>638</v>
      </c>
      <c r="C313" s="1"/>
    </row>
    <row r="314" spans="1:3" x14ac:dyDescent="0.2">
      <c r="A314" s="5" t="s">
        <v>311</v>
      </c>
      <c r="B314" s="3" t="s">
        <v>636</v>
      </c>
      <c r="C314" s="1"/>
    </row>
    <row r="315" spans="1:3" x14ac:dyDescent="0.2">
      <c r="A315" s="5" t="s">
        <v>312</v>
      </c>
      <c r="B315" s="3" t="s">
        <v>638</v>
      </c>
      <c r="C315" s="1"/>
    </row>
    <row r="316" spans="1:3" x14ac:dyDescent="0.2">
      <c r="A316" s="5" t="s">
        <v>313</v>
      </c>
      <c r="B316" s="3" t="s">
        <v>636</v>
      </c>
      <c r="C316" s="1"/>
    </row>
    <row r="317" spans="1:3" x14ac:dyDescent="0.2">
      <c r="A317" s="5" t="s">
        <v>314</v>
      </c>
      <c r="B317" s="3" t="s">
        <v>636</v>
      </c>
      <c r="C317" s="1"/>
    </row>
    <row r="318" spans="1:3" x14ac:dyDescent="0.2">
      <c r="A318" s="5" t="s">
        <v>315</v>
      </c>
      <c r="B318" s="3" t="s">
        <v>636</v>
      </c>
      <c r="C318" s="1"/>
    </row>
    <row r="319" spans="1:3" x14ac:dyDescent="0.2">
      <c r="A319" s="5" t="s">
        <v>316</v>
      </c>
      <c r="B319" s="3" t="s">
        <v>638</v>
      </c>
      <c r="C319" s="1"/>
    </row>
    <row r="320" spans="1:3" x14ac:dyDescent="0.2">
      <c r="A320" s="5" t="s">
        <v>318</v>
      </c>
      <c r="B320" s="3" t="s">
        <v>636</v>
      </c>
      <c r="C320" s="1"/>
    </row>
    <row r="321" spans="1:3" x14ac:dyDescent="0.2">
      <c r="A321" s="5" t="s">
        <v>317</v>
      </c>
      <c r="B321" s="3" t="s">
        <v>638</v>
      </c>
      <c r="C321" s="1"/>
    </row>
    <row r="322" spans="1:3" x14ac:dyDescent="0.2">
      <c r="A322" s="5" t="s">
        <v>319</v>
      </c>
      <c r="B322" s="3" t="s">
        <v>636</v>
      </c>
      <c r="C322" s="1"/>
    </row>
    <row r="323" spans="1:3" x14ac:dyDescent="0.2">
      <c r="A323" s="5" t="s">
        <v>320</v>
      </c>
      <c r="B323" s="3" t="s">
        <v>636</v>
      </c>
      <c r="C323" s="1"/>
    </row>
    <row r="324" spans="1:3" x14ac:dyDescent="0.2">
      <c r="A324" s="5" t="s">
        <v>321</v>
      </c>
      <c r="B324" s="3" t="s">
        <v>636</v>
      </c>
      <c r="C324" s="1"/>
    </row>
    <row r="325" spans="1:3" x14ac:dyDescent="0.2">
      <c r="A325" s="5" t="s">
        <v>322</v>
      </c>
      <c r="B325" s="3" t="s">
        <v>636</v>
      </c>
      <c r="C325" s="1"/>
    </row>
    <row r="326" spans="1:3" x14ac:dyDescent="0.2">
      <c r="A326" s="5" t="s">
        <v>323</v>
      </c>
      <c r="B326" s="3" t="s">
        <v>638</v>
      </c>
      <c r="C326" s="1"/>
    </row>
    <row r="327" spans="1:3" x14ac:dyDescent="0.2">
      <c r="A327" s="5" t="s">
        <v>324</v>
      </c>
      <c r="B327" s="3" t="s">
        <v>638</v>
      </c>
      <c r="C327" s="1"/>
    </row>
    <row r="328" spans="1:3" x14ac:dyDescent="0.2">
      <c r="A328" s="5" t="s">
        <v>325</v>
      </c>
      <c r="B328" s="3" t="s">
        <v>636</v>
      </c>
      <c r="C328" s="1"/>
    </row>
    <row r="329" spans="1:3" x14ac:dyDescent="0.2">
      <c r="A329" s="5" t="s">
        <v>326</v>
      </c>
      <c r="B329" s="3" t="s">
        <v>636</v>
      </c>
      <c r="C329" s="1"/>
    </row>
    <row r="330" spans="1:3" x14ac:dyDescent="0.2">
      <c r="A330" s="5" t="s">
        <v>327</v>
      </c>
      <c r="B330" s="3" t="s">
        <v>636</v>
      </c>
      <c r="C330" s="1"/>
    </row>
    <row r="331" spans="1:3" x14ac:dyDescent="0.2">
      <c r="A331" s="5" t="s">
        <v>328</v>
      </c>
      <c r="B331" s="3" t="s">
        <v>636</v>
      </c>
      <c r="C331" s="1"/>
    </row>
    <row r="332" spans="1:3" x14ac:dyDescent="0.2">
      <c r="A332" s="5" t="s">
        <v>329</v>
      </c>
      <c r="B332" s="3" t="s">
        <v>638</v>
      </c>
      <c r="C332" s="1"/>
    </row>
    <row r="333" spans="1:3" x14ac:dyDescent="0.2">
      <c r="A333" s="5" t="s">
        <v>330</v>
      </c>
      <c r="B333" s="3" t="s">
        <v>638</v>
      </c>
      <c r="C333" s="1"/>
    </row>
    <row r="334" spans="1:3" x14ac:dyDescent="0.2">
      <c r="A334" s="5" t="s">
        <v>331</v>
      </c>
      <c r="B334" s="3" t="s">
        <v>636</v>
      </c>
      <c r="C334" s="1"/>
    </row>
    <row r="335" spans="1:3" x14ac:dyDescent="0.2">
      <c r="A335" s="5" t="s">
        <v>332</v>
      </c>
      <c r="B335" s="3" t="s">
        <v>636</v>
      </c>
      <c r="C335" s="1"/>
    </row>
    <row r="336" spans="1:3" x14ac:dyDescent="0.2">
      <c r="A336" s="5" t="s">
        <v>333</v>
      </c>
      <c r="B336" s="3" t="s">
        <v>636</v>
      </c>
      <c r="C336" s="1"/>
    </row>
    <row r="337" spans="1:3" x14ac:dyDescent="0.2">
      <c r="A337" s="5" t="s">
        <v>334</v>
      </c>
      <c r="B337" s="3" t="s">
        <v>636</v>
      </c>
      <c r="C337" s="1"/>
    </row>
    <row r="338" spans="1:3" x14ac:dyDescent="0.2">
      <c r="A338" s="5" t="s">
        <v>335</v>
      </c>
      <c r="B338" s="3" t="s">
        <v>636</v>
      </c>
      <c r="C338" s="1"/>
    </row>
    <row r="339" spans="1:3" x14ac:dyDescent="0.2">
      <c r="A339" s="4" t="s">
        <v>336</v>
      </c>
      <c r="B339" s="3" t="s">
        <v>637</v>
      </c>
      <c r="C339" s="1"/>
    </row>
    <row r="340" spans="1:3" x14ac:dyDescent="0.2">
      <c r="A340" s="4" t="s">
        <v>337</v>
      </c>
      <c r="B340" s="3" t="s">
        <v>636</v>
      </c>
      <c r="C340" s="1"/>
    </row>
    <row r="341" spans="1:3" x14ac:dyDescent="0.2">
      <c r="A341" s="4" t="s">
        <v>338</v>
      </c>
      <c r="B341" s="3" t="s">
        <v>637</v>
      </c>
      <c r="C341" s="1"/>
    </row>
    <row r="342" spans="1:3" x14ac:dyDescent="0.2">
      <c r="A342" s="5" t="s">
        <v>339</v>
      </c>
      <c r="B342" s="3" t="s">
        <v>638</v>
      </c>
      <c r="C342" s="1"/>
    </row>
    <row r="343" spans="1:3" x14ac:dyDescent="0.2">
      <c r="A343" s="5" t="s">
        <v>340</v>
      </c>
      <c r="B343" s="3" t="s">
        <v>638</v>
      </c>
      <c r="C343" s="1"/>
    </row>
    <row r="344" spans="1:3" x14ac:dyDescent="0.2">
      <c r="A344" s="5" t="s">
        <v>341</v>
      </c>
      <c r="B344" s="3" t="s">
        <v>638</v>
      </c>
      <c r="C344" s="1"/>
    </row>
    <row r="345" spans="1:3" x14ac:dyDescent="0.2">
      <c r="A345" s="5" t="s">
        <v>342</v>
      </c>
      <c r="B345" s="3" t="s">
        <v>636</v>
      </c>
      <c r="C345" s="1"/>
    </row>
    <row r="346" spans="1:3" x14ac:dyDescent="0.2">
      <c r="A346" s="5" t="s">
        <v>343</v>
      </c>
      <c r="B346" s="3" t="s">
        <v>636</v>
      </c>
      <c r="C346" s="1"/>
    </row>
    <row r="347" spans="1:3" x14ac:dyDescent="0.2">
      <c r="A347" s="5" t="s">
        <v>344</v>
      </c>
      <c r="B347" s="3" t="s">
        <v>638</v>
      </c>
      <c r="C347" s="1"/>
    </row>
    <row r="348" spans="1:3" x14ac:dyDescent="0.2">
      <c r="A348" s="5" t="s">
        <v>345</v>
      </c>
      <c r="B348" s="3" t="s">
        <v>638</v>
      </c>
      <c r="C348" s="1"/>
    </row>
    <row r="349" spans="1:3" x14ac:dyDescent="0.2">
      <c r="A349" s="5" t="s">
        <v>346</v>
      </c>
      <c r="B349" s="3" t="s">
        <v>638</v>
      </c>
      <c r="C349" s="1"/>
    </row>
    <row r="350" spans="1:3" x14ac:dyDescent="0.2">
      <c r="A350" s="5" t="s">
        <v>347</v>
      </c>
      <c r="B350" s="3" t="s">
        <v>636</v>
      </c>
      <c r="C350" s="1"/>
    </row>
    <row r="351" spans="1:3" x14ac:dyDescent="0.2">
      <c r="A351" s="5" t="s">
        <v>348</v>
      </c>
      <c r="B351" s="3" t="s">
        <v>638</v>
      </c>
      <c r="C351" s="1"/>
    </row>
    <row r="352" spans="1:3" x14ac:dyDescent="0.2">
      <c r="A352" s="5" t="s">
        <v>349</v>
      </c>
      <c r="B352" s="3" t="s">
        <v>636</v>
      </c>
      <c r="C352" s="1"/>
    </row>
    <row r="353" spans="1:3" x14ac:dyDescent="0.2">
      <c r="A353" s="5" t="s">
        <v>350</v>
      </c>
      <c r="B353" s="3" t="s">
        <v>636</v>
      </c>
      <c r="C353" s="1"/>
    </row>
    <row r="354" spans="1:3" x14ac:dyDescent="0.2">
      <c r="A354" s="5" t="s">
        <v>351</v>
      </c>
      <c r="B354" s="3" t="s">
        <v>636</v>
      </c>
      <c r="C354" s="1"/>
    </row>
    <row r="355" spans="1:3" x14ac:dyDescent="0.2">
      <c r="A355" s="5" t="s">
        <v>352</v>
      </c>
      <c r="B355" s="3" t="s">
        <v>638</v>
      </c>
      <c r="C355" s="1"/>
    </row>
    <row r="356" spans="1:3" x14ac:dyDescent="0.2">
      <c r="A356" s="4" t="s">
        <v>353</v>
      </c>
      <c r="B356" s="3" t="s">
        <v>638</v>
      </c>
      <c r="C356" s="1"/>
    </row>
    <row r="357" spans="1:3" x14ac:dyDescent="0.2">
      <c r="A357" s="5" t="s">
        <v>354</v>
      </c>
      <c r="B357" s="3" t="s">
        <v>638</v>
      </c>
      <c r="C357" s="1"/>
    </row>
    <row r="358" spans="1:3" x14ac:dyDescent="0.2">
      <c r="A358" s="5" t="s">
        <v>355</v>
      </c>
      <c r="B358" s="3" t="s">
        <v>638</v>
      </c>
      <c r="C358" s="1"/>
    </row>
    <row r="359" spans="1:3" x14ac:dyDescent="0.2">
      <c r="A359" s="4" t="s">
        <v>356</v>
      </c>
      <c r="B359" s="3" t="s">
        <v>636</v>
      </c>
      <c r="C359" s="1"/>
    </row>
    <row r="360" spans="1:3" x14ac:dyDescent="0.2">
      <c r="A360" s="4" t="s">
        <v>357</v>
      </c>
      <c r="B360" s="3" t="s">
        <v>638</v>
      </c>
      <c r="C360" s="1"/>
    </row>
    <row r="361" spans="1:3" x14ac:dyDescent="0.2">
      <c r="A361" s="5" t="s">
        <v>358</v>
      </c>
      <c r="B361" s="3" t="s">
        <v>638</v>
      </c>
      <c r="C361" s="1"/>
    </row>
    <row r="362" spans="1:3" x14ac:dyDescent="0.2">
      <c r="A362" s="5" t="s">
        <v>359</v>
      </c>
      <c r="B362" s="3" t="s">
        <v>638</v>
      </c>
      <c r="C362" s="1"/>
    </row>
    <row r="363" spans="1:3" x14ac:dyDescent="0.2">
      <c r="A363" s="5" t="s">
        <v>360</v>
      </c>
      <c r="B363" s="3" t="s">
        <v>638</v>
      </c>
      <c r="C363" s="1"/>
    </row>
    <row r="364" spans="1:3" x14ac:dyDescent="0.2">
      <c r="A364" s="5" t="s">
        <v>361</v>
      </c>
      <c r="B364" s="3" t="s">
        <v>638</v>
      </c>
      <c r="C364" s="1"/>
    </row>
    <row r="365" spans="1:3" x14ac:dyDescent="0.2">
      <c r="A365" s="5" t="s">
        <v>362</v>
      </c>
      <c r="B365" s="3" t="s">
        <v>638</v>
      </c>
      <c r="C365" s="1"/>
    </row>
    <row r="366" spans="1:3" x14ac:dyDescent="0.2">
      <c r="A366" s="4" t="s">
        <v>363</v>
      </c>
      <c r="B366" s="3" t="s">
        <v>637</v>
      </c>
      <c r="C366" s="1"/>
    </row>
    <row r="367" spans="1:3" x14ac:dyDescent="0.2">
      <c r="A367" s="5" t="s">
        <v>364</v>
      </c>
      <c r="B367" s="3" t="s">
        <v>638</v>
      </c>
      <c r="C367" s="1"/>
    </row>
    <row r="368" spans="1:3" x14ac:dyDescent="0.2">
      <c r="A368" s="5" t="s">
        <v>365</v>
      </c>
      <c r="B368" s="3" t="s">
        <v>638</v>
      </c>
      <c r="C368" s="1"/>
    </row>
    <row r="369" spans="1:3" x14ac:dyDescent="0.2">
      <c r="A369" s="5" t="s">
        <v>366</v>
      </c>
      <c r="B369" s="3" t="s">
        <v>638</v>
      </c>
      <c r="C369" s="1"/>
    </row>
    <row r="370" spans="1:3" x14ac:dyDescent="0.2">
      <c r="A370" s="5" t="s">
        <v>367</v>
      </c>
      <c r="B370" s="3" t="s">
        <v>636</v>
      </c>
      <c r="C370" s="1"/>
    </row>
    <row r="371" spans="1:3" x14ac:dyDescent="0.2">
      <c r="A371" s="5" t="s">
        <v>368</v>
      </c>
      <c r="B371" s="3" t="s">
        <v>638</v>
      </c>
      <c r="C371" s="1"/>
    </row>
    <row r="372" spans="1:3" x14ac:dyDescent="0.2">
      <c r="A372" s="4" t="s">
        <v>369</v>
      </c>
      <c r="B372" s="3" t="s">
        <v>637</v>
      </c>
      <c r="C372" s="1"/>
    </row>
    <row r="373" spans="1:3" x14ac:dyDescent="0.2">
      <c r="A373" s="5" t="s">
        <v>370</v>
      </c>
      <c r="B373" s="3" t="s">
        <v>638</v>
      </c>
      <c r="C373" s="1"/>
    </row>
    <row r="374" spans="1:3" x14ac:dyDescent="0.2">
      <c r="A374" s="5" t="s">
        <v>371</v>
      </c>
      <c r="B374" s="3" t="s">
        <v>638</v>
      </c>
      <c r="C374" s="1"/>
    </row>
    <row r="375" spans="1:3" x14ac:dyDescent="0.2">
      <c r="A375" s="5" t="s">
        <v>372</v>
      </c>
      <c r="B375" s="3" t="s">
        <v>636</v>
      </c>
      <c r="C375" s="1"/>
    </row>
    <row r="376" spans="1:3" x14ac:dyDescent="0.2">
      <c r="A376" s="4" t="s">
        <v>373</v>
      </c>
      <c r="B376" s="3" t="s">
        <v>638</v>
      </c>
      <c r="C376" s="1"/>
    </row>
    <row r="377" spans="1:3" x14ac:dyDescent="0.2">
      <c r="A377" s="4" t="s">
        <v>374</v>
      </c>
      <c r="B377" s="3" t="s">
        <v>638</v>
      </c>
      <c r="C377" s="1"/>
    </row>
    <row r="378" spans="1:3" x14ac:dyDescent="0.2">
      <c r="A378" s="4" t="s">
        <v>375</v>
      </c>
      <c r="B378" s="3" t="s">
        <v>637</v>
      </c>
      <c r="C378" s="1"/>
    </row>
    <row r="379" spans="1:3" x14ac:dyDescent="0.2">
      <c r="A379" s="5" t="s">
        <v>376</v>
      </c>
      <c r="B379" s="3" t="s">
        <v>638</v>
      </c>
      <c r="C379" s="1"/>
    </row>
    <row r="380" spans="1:3" x14ac:dyDescent="0.2">
      <c r="A380" s="4" t="s">
        <v>377</v>
      </c>
      <c r="B380" s="3" t="s">
        <v>637</v>
      </c>
      <c r="C380" s="1"/>
    </row>
    <row r="381" spans="1:3" x14ac:dyDescent="0.2">
      <c r="A381" s="4" t="s">
        <v>378</v>
      </c>
      <c r="B381" s="3" t="s">
        <v>637</v>
      </c>
      <c r="C381" s="1"/>
    </row>
    <row r="382" spans="1:3" x14ac:dyDescent="0.2">
      <c r="A382" s="4" t="s">
        <v>379</v>
      </c>
      <c r="B382" s="3" t="s">
        <v>636</v>
      </c>
      <c r="C382" s="1"/>
    </row>
    <row r="383" spans="1:3" x14ac:dyDescent="0.2">
      <c r="A383" s="5" t="s">
        <v>380</v>
      </c>
      <c r="B383" s="3" t="s">
        <v>638</v>
      </c>
      <c r="C383" s="1"/>
    </row>
    <row r="384" spans="1:3" x14ac:dyDescent="0.2">
      <c r="A384" s="5" t="s">
        <v>381</v>
      </c>
      <c r="B384" s="3" t="s">
        <v>638</v>
      </c>
      <c r="C384" s="1"/>
    </row>
    <row r="385" spans="1:3" x14ac:dyDescent="0.2">
      <c r="A385" s="5" t="s">
        <v>382</v>
      </c>
      <c r="B385" s="3" t="s">
        <v>638</v>
      </c>
      <c r="C385" s="1"/>
    </row>
    <row r="386" spans="1:3" x14ac:dyDescent="0.2">
      <c r="A386" s="5" t="s">
        <v>383</v>
      </c>
      <c r="B386" s="3" t="s">
        <v>638</v>
      </c>
      <c r="C386" s="1"/>
    </row>
    <row r="387" spans="1:3" x14ac:dyDescent="0.2">
      <c r="A387" s="5" t="s">
        <v>384</v>
      </c>
      <c r="B387" s="3" t="s">
        <v>636</v>
      </c>
      <c r="C387" s="1"/>
    </row>
    <row r="388" spans="1:3" x14ac:dyDescent="0.2">
      <c r="A388" s="5" t="s">
        <v>385</v>
      </c>
      <c r="B388" s="3" t="s">
        <v>636</v>
      </c>
      <c r="C388" s="1"/>
    </row>
    <row r="389" spans="1:3" x14ac:dyDescent="0.2">
      <c r="A389" s="5" t="s">
        <v>386</v>
      </c>
      <c r="B389" s="3" t="s">
        <v>636</v>
      </c>
      <c r="C389" s="1"/>
    </row>
    <row r="390" spans="1:3" x14ac:dyDescent="0.2">
      <c r="A390" s="5" t="s">
        <v>387</v>
      </c>
      <c r="B390" s="3" t="s">
        <v>638</v>
      </c>
      <c r="C390" s="1"/>
    </row>
    <row r="391" spans="1:3" x14ac:dyDescent="0.2">
      <c r="A391" s="4" t="s">
        <v>388</v>
      </c>
      <c r="B391" s="3" t="s">
        <v>636</v>
      </c>
      <c r="C391" s="1"/>
    </row>
    <row r="392" spans="1:3" x14ac:dyDescent="0.2">
      <c r="A392" s="4" t="s">
        <v>389</v>
      </c>
      <c r="B392" s="3" t="s">
        <v>636</v>
      </c>
      <c r="C392" s="1"/>
    </row>
    <row r="393" spans="1:3" x14ac:dyDescent="0.2">
      <c r="A393" s="5" t="s">
        <v>390</v>
      </c>
      <c r="B393" s="3" t="s">
        <v>638</v>
      </c>
      <c r="C393" s="1"/>
    </row>
    <row r="394" spans="1:3" x14ac:dyDescent="0.2">
      <c r="A394" s="5" t="s">
        <v>391</v>
      </c>
      <c r="B394" s="3" t="s">
        <v>638</v>
      </c>
      <c r="C394" s="1"/>
    </row>
    <row r="395" spans="1:3" x14ac:dyDescent="0.2">
      <c r="A395" s="5" t="s">
        <v>392</v>
      </c>
      <c r="B395" s="3" t="s">
        <v>636</v>
      </c>
      <c r="C395" s="1"/>
    </row>
    <row r="396" spans="1:3" x14ac:dyDescent="0.2">
      <c r="A396" s="4" t="s">
        <v>393</v>
      </c>
      <c r="B396" s="3" t="s">
        <v>637</v>
      </c>
      <c r="C396" s="1"/>
    </row>
    <row r="397" spans="1:3" x14ac:dyDescent="0.2">
      <c r="A397" s="5" t="s">
        <v>394</v>
      </c>
      <c r="B397" s="3" t="s">
        <v>638</v>
      </c>
      <c r="C397" s="1"/>
    </row>
    <row r="398" spans="1:3" x14ac:dyDescent="0.2">
      <c r="A398" s="5" t="s">
        <v>395</v>
      </c>
      <c r="B398" s="3" t="s">
        <v>638</v>
      </c>
      <c r="C398" s="1"/>
    </row>
    <row r="399" spans="1:3" x14ac:dyDescent="0.2">
      <c r="A399" s="5" t="s">
        <v>396</v>
      </c>
      <c r="B399" s="3" t="s">
        <v>638</v>
      </c>
      <c r="C399" s="1"/>
    </row>
    <row r="400" spans="1:3" x14ac:dyDescent="0.2">
      <c r="A400" s="5" t="s">
        <v>397</v>
      </c>
      <c r="B400" s="3" t="s">
        <v>638</v>
      </c>
      <c r="C400" s="1"/>
    </row>
    <row r="401" spans="1:3" x14ac:dyDescent="0.2">
      <c r="A401" s="5" t="s">
        <v>398</v>
      </c>
      <c r="B401" s="3" t="s">
        <v>638</v>
      </c>
      <c r="C401" s="1"/>
    </row>
    <row r="402" spans="1:3" x14ac:dyDescent="0.2">
      <c r="A402" s="5" t="s">
        <v>399</v>
      </c>
      <c r="B402" s="3" t="s">
        <v>636</v>
      </c>
      <c r="C402" s="1"/>
    </row>
    <row r="403" spans="1:3" x14ac:dyDescent="0.2">
      <c r="A403" s="5" t="s">
        <v>400</v>
      </c>
      <c r="B403" s="3" t="s">
        <v>638</v>
      </c>
      <c r="C403" s="1"/>
    </row>
    <row r="404" spans="1:3" x14ac:dyDescent="0.2">
      <c r="A404" s="5" t="s">
        <v>401</v>
      </c>
      <c r="B404" s="3" t="s">
        <v>638</v>
      </c>
      <c r="C404" s="1"/>
    </row>
    <row r="405" spans="1:3" x14ac:dyDescent="0.2">
      <c r="A405" s="4" t="s">
        <v>402</v>
      </c>
      <c r="B405" s="3" t="s">
        <v>637</v>
      </c>
      <c r="C405" s="1"/>
    </row>
    <row r="406" spans="1:3" x14ac:dyDescent="0.2">
      <c r="A406" s="5" t="s">
        <v>403</v>
      </c>
      <c r="B406" s="3" t="s">
        <v>638</v>
      </c>
      <c r="C406" s="1"/>
    </row>
    <row r="407" spans="1:3" x14ac:dyDescent="0.2">
      <c r="A407" s="5" t="s">
        <v>404</v>
      </c>
      <c r="B407" s="3" t="s">
        <v>638</v>
      </c>
      <c r="C407" s="1"/>
    </row>
    <row r="408" spans="1:3" x14ac:dyDescent="0.2">
      <c r="A408" s="5" t="s">
        <v>405</v>
      </c>
      <c r="B408" s="3" t="s">
        <v>638</v>
      </c>
      <c r="C408" s="1"/>
    </row>
    <row r="409" spans="1:3" x14ac:dyDescent="0.2">
      <c r="A409" s="5" t="s">
        <v>406</v>
      </c>
      <c r="B409" s="3" t="s">
        <v>638</v>
      </c>
      <c r="C409" s="1"/>
    </row>
    <row r="410" spans="1:3" x14ac:dyDescent="0.2">
      <c r="A410" s="5" t="s">
        <v>407</v>
      </c>
      <c r="B410" s="3" t="s">
        <v>638</v>
      </c>
      <c r="C410" s="1"/>
    </row>
    <row r="411" spans="1:3" x14ac:dyDescent="0.2">
      <c r="A411" s="5" t="s">
        <v>408</v>
      </c>
      <c r="B411" s="3" t="s">
        <v>638</v>
      </c>
      <c r="C411" s="1"/>
    </row>
    <row r="412" spans="1:3" x14ac:dyDescent="0.2">
      <c r="A412" s="5" t="s">
        <v>409</v>
      </c>
      <c r="B412" s="3" t="s">
        <v>638</v>
      </c>
      <c r="C412" s="1"/>
    </row>
    <row r="413" spans="1:3" x14ac:dyDescent="0.2">
      <c r="A413" s="5" t="s">
        <v>410</v>
      </c>
      <c r="B413" s="3" t="s">
        <v>638</v>
      </c>
      <c r="C413" s="1"/>
    </row>
    <row r="414" spans="1:3" x14ac:dyDescent="0.2">
      <c r="A414" s="5" t="s">
        <v>411</v>
      </c>
      <c r="B414" s="3" t="s">
        <v>638</v>
      </c>
      <c r="C414" s="1"/>
    </row>
    <row r="415" spans="1:3" x14ac:dyDescent="0.2">
      <c r="A415" s="5" t="s">
        <v>412</v>
      </c>
      <c r="B415" s="3" t="s">
        <v>638</v>
      </c>
      <c r="C415" s="1"/>
    </row>
    <row r="416" spans="1:3" x14ac:dyDescent="0.2">
      <c r="A416" s="5" t="s">
        <v>413</v>
      </c>
      <c r="B416" s="3" t="s">
        <v>638</v>
      </c>
      <c r="C416" s="1"/>
    </row>
    <row r="417" spans="1:3" x14ac:dyDescent="0.2">
      <c r="A417" s="5" t="s">
        <v>414</v>
      </c>
      <c r="B417" s="3" t="s">
        <v>638</v>
      </c>
      <c r="C417" s="1"/>
    </row>
    <row r="418" spans="1:3" x14ac:dyDescent="0.2">
      <c r="A418" s="5" t="s">
        <v>415</v>
      </c>
      <c r="B418" s="3" t="s">
        <v>638</v>
      </c>
      <c r="C418" s="1"/>
    </row>
    <row r="419" spans="1:3" x14ac:dyDescent="0.2">
      <c r="A419" s="5" t="s">
        <v>416</v>
      </c>
      <c r="B419" s="3" t="s">
        <v>638</v>
      </c>
      <c r="C419" s="1"/>
    </row>
    <row r="420" spans="1:3" x14ac:dyDescent="0.2">
      <c r="A420" s="5" t="s">
        <v>417</v>
      </c>
      <c r="B420" s="3" t="s">
        <v>638</v>
      </c>
      <c r="C420" s="1"/>
    </row>
    <row r="421" spans="1:3" x14ac:dyDescent="0.2">
      <c r="A421" s="5" t="s">
        <v>418</v>
      </c>
      <c r="B421" s="3" t="s">
        <v>638</v>
      </c>
      <c r="C421" s="1"/>
    </row>
    <row r="422" spans="1:3" x14ac:dyDescent="0.2">
      <c r="A422" s="5" t="s">
        <v>419</v>
      </c>
      <c r="B422" s="3" t="s">
        <v>638</v>
      </c>
      <c r="C422" s="1"/>
    </row>
    <row r="423" spans="1:3" x14ac:dyDescent="0.2">
      <c r="A423" s="5" t="s">
        <v>420</v>
      </c>
      <c r="B423" s="3" t="s">
        <v>636</v>
      </c>
      <c r="C423" s="1"/>
    </row>
    <row r="424" spans="1:3" x14ac:dyDescent="0.2">
      <c r="A424" s="5" t="s">
        <v>421</v>
      </c>
      <c r="B424" s="3" t="s">
        <v>636</v>
      </c>
      <c r="C424" s="1"/>
    </row>
    <row r="425" spans="1:3" x14ac:dyDescent="0.2">
      <c r="A425" s="5" t="s">
        <v>422</v>
      </c>
      <c r="B425" s="3" t="s">
        <v>636</v>
      </c>
      <c r="C425" s="1"/>
    </row>
    <row r="426" spans="1:3" x14ac:dyDescent="0.2">
      <c r="A426" s="5" t="s">
        <v>423</v>
      </c>
      <c r="B426" s="3" t="s">
        <v>636</v>
      </c>
      <c r="C426" s="1"/>
    </row>
    <row r="427" spans="1:3" x14ac:dyDescent="0.2">
      <c r="A427" s="5" t="s">
        <v>424</v>
      </c>
      <c r="B427" s="3" t="s">
        <v>638</v>
      </c>
      <c r="C427" s="1"/>
    </row>
    <row r="428" spans="1:3" x14ac:dyDescent="0.2">
      <c r="A428" s="5" t="s">
        <v>425</v>
      </c>
      <c r="B428" s="3" t="s">
        <v>638</v>
      </c>
      <c r="C428" s="1"/>
    </row>
    <row r="429" spans="1:3" x14ac:dyDescent="0.2">
      <c r="A429" s="5" t="s">
        <v>426</v>
      </c>
      <c r="B429" s="3" t="s">
        <v>636</v>
      </c>
      <c r="C429" s="1"/>
    </row>
    <row r="430" spans="1:3" x14ac:dyDescent="0.2">
      <c r="A430" s="5" t="s">
        <v>427</v>
      </c>
      <c r="B430" s="3" t="s">
        <v>636</v>
      </c>
      <c r="C430" s="1"/>
    </row>
    <row r="431" spans="1:3" x14ac:dyDescent="0.2">
      <c r="A431" s="4" t="s">
        <v>428</v>
      </c>
      <c r="B431" s="3" t="s">
        <v>639</v>
      </c>
      <c r="C431" s="1"/>
    </row>
    <row r="432" spans="1:3" x14ac:dyDescent="0.2">
      <c r="A432" s="5" t="s">
        <v>429</v>
      </c>
      <c r="B432" s="3" t="s">
        <v>638</v>
      </c>
      <c r="C432" s="1"/>
    </row>
    <row r="433" spans="1:3" x14ac:dyDescent="0.2">
      <c r="A433" s="5" t="s">
        <v>430</v>
      </c>
      <c r="B433" s="3" t="s">
        <v>638</v>
      </c>
      <c r="C433" s="1"/>
    </row>
    <row r="434" spans="1:3" x14ac:dyDescent="0.2">
      <c r="A434" s="5" t="s">
        <v>431</v>
      </c>
      <c r="B434" s="3" t="s">
        <v>636</v>
      </c>
      <c r="C434" s="1"/>
    </row>
    <row r="435" spans="1:3" x14ac:dyDescent="0.2">
      <c r="A435" s="5" t="s">
        <v>432</v>
      </c>
      <c r="B435" s="3" t="s">
        <v>639</v>
      </c>
      <c r="C435" s="1"/>
    </row>
    <row r="436" spans="1:3" x14ac:dyDescent="0.2">
      <c r="A436" s="4" t="s">
        <v>433</v>
      </c>
      <c r="B436" s="3" t="s">
        <v>637</v>
      </c>
      <c r="C436" s="1"/>
    </row>
    <row r="437" spans="1:3" x14ac:dyDescent="0.2">
      <c r="A437" s="4" t="s">
        <v>434</v>
      </c>
      <c r="B437" s="3" t="s">
        <v>637</v>
      </c>
      <c r="C437" s="1"/>
    </row>
    <row r="438" spans="1:3" x14ac:dyDescent="0.2">
      <c r="A438" s="5" t="s">
        <v>435</v>
      </c>
      <c r="B438" s="3" t="s">
        <v>636</v>
      </c>
      <c r="C438" s="1"/>
    </row>
    <row r="439" spans="1:3" x14ac:dyDescent="0.2">
      <c r="A439" s="5" t="s">
        <v>436</v>
      </c>
      <c r="B439" s="3" t="s">
        <v>638</v>
      </c>
      <c r="C439" s="1"/>
    </row>
    <row r="440" spans="1:3" x14ac:dyDescent="0.2">
      <c r="A440" s="5" t="s">
        <v>437</v>
      </c>
      <c r="B440" s="3" t="s">
        <v>638</v>
      </c>
      <c r="C440" s="1"/>
    </row>
    <row r="441" spans="1:3" x14ac:dyDescent="0.2">
      <c r="A441" s="5" t="s">
        <v>438</v>
      </c>
      <c r="B441" s="3" t="s">
        <v>638</v>
      </c>
      <c r="C441" s="1"/>
    </row>
    <row r="442" spans="1:3" x14ac:dyDescent="0.2">
      <c r="A442" s="5" t="s">
        <v>439</v>
      </c>
      <c r="B442" s="3" t="s">
        <v>637</v>
      </c>
      <c r="C442" s="1"/>
    </row>
    <row r="443" spans="1:3" x14ac:dyDescent="0.2">
      <c r="A443" s="5" t="s">
        <v>440</v>
      </c>
      <c r="B443" s="3" t="s">
        <v>638</v>
      </c>
      <c r="C443" s="1"/>
    </row>
    <row r="444" spans="1:3" x14ac:dyDescent="0.2">
      <c r="A444" s="5" t="s">
        <v>441</v>
      </c>
      <c r="B444" s="3" t="s">
        <v>638</v>
      </c>
      <c r="C444" s="1"/>
    </row>
    <row r="445" spans="1:3" x14ac:dyDescent="0.2">
      <c r="A445" s="5" t="s">
        <v>442</v>
      </c>
      <c r="B445" s="3" t="s">
        <v>636</v>
      </c>
      <c r="C445" s="1"/>
    </row>
    <row r="446" spans="1:3" x14ac:dyDescent="0.2">
      <c r="A446" s="5" t="s">
        <v>443</v>
      </c>
      <c r="B446" s="3" t="s">
        <v>636</v>
      </c>
      <c r="C446" s="1"/>
    </row>
    <row r="447" spans="1:3" x14ac:dyDescent="0.2">
      <c r="A447" s="4" t="s">
        <v>444</v>
      </c>
      <c r="B447" s="3" t="s">
        <v>636</v>
      </c>
      <c r="C447" s="1"/>
    </row>
    <row r="448" spans="1:3" x14ac:dyDescent="0.2">
      <c r="A448" s="5" t="s">
        <v>445</v>
      </c>
      <c r="B448" s="3" t="s">
        <v>638</v>
      </c>
      <c r="C448" s="1"/>
    </row>
    <row r="449" spans="1:3" x14ac:dyDescent="0.2">
      <c r="A449" s="5" t="s">
        <v>446</v>
      </c>
      <c r="B449" s="3" t="s">
        <v>636</v>
      </c>
      <c r="C449" s="1"/>
    </row>
    <row r="450" spans="1:3" x14ac:dyDescent="0.2">
      <c r="A450" s="5" t="s">
        <v>447</v>
      </c>
      <c r="B450" s="3" t="s">
        <v>638</v>
      </c>
      <c r="C450" s="1"/>
    </row>
    <row r="451" spans="1:3" x14ac:dyDescent="0.2">
      <c r="A451" s="5" t="s">
        <v>448</v>
      </c>
      <c r="B451" s="3" t="s">
        <v>636</v>
      </c>
      <c r="C451" s="1"/>
    </row>
    <row r="452" spans="1:3" x14ac:dyDescent="0.2">
      <c r="A452" s="5" t="s">
        <v>449</v>
      </c>
      <c r="B452" s="3" t="s">
        <v>636</v>
      </c>
      <c r="C452" s="1"/>
    </row>
    <row r="453" spans="1:3" x14ac:dyDescent="0.2">
      <c r="A453" s="5" t="s">
        <v>450</v>
      </c>
      <c r="B453" s="3" t="s">
        <v>636</v>
      </c>
      <c r="C453" s="1"/>
    </row>
    <row r="454" spans="1:3" x14ac:dyDescent="0.2">
      <c r="A454" s="5" t="s">
        <v>451</v>
      </c>
      <c r="B454" s="3" t="s">
        <v>636</v>
      </c>
      <c r="C454" s="1"/>
    </row>
    <row r="455" spans="1:3" x14ac:dyDescent="0.2">
      <c r="A455" s="5" t="s">
        <v>452</v>
      </c>
      <c r="B455" s="3" t="s">
        <v>636</v>
      </c>
      <c r="C455" s="1"/>
    </row>
    <row r="456" spans="1:3" x14ac:dyDescent="0.2">
      <c r="A456" s="5" t="s">
        <v>453</v>
      </c>
      <c r="B456" s="3" t="s">
        <v>638</v>
      </c>
      <c r="C456" s="1"/>
    </row>
    <row r="457" spans="1:3" x14ac:dyDescent="0.2">
      <c r="A457" s="5" t="s">
        <v>454</v>
      </c>
      <c r="B457" s="3" t="s">
        <v>636</v>
      </c>
      <c r="C457" s="1"/>
    </row>
    <row r="458" spans="1:3" x14ac:dyDescent="0.2">
      <c r="A458" s="5" t="s">
        <v>455</v>
      </c>
      <c r="B458" s="3" t="s">
        <v>638</v>
      </c>
      <c r="C458" s="1"/>
    </row>
    <row r="459" spans="1:3" x14ac:dyDescent="0.2">
      <c r="A459" s="5" t="s">
        <v>456</v>
      </c>
      <c r="B459" s="3" t="s">
        <v>638</v>
      </c>
      <c r="C459" s="1"/>
    </row>
    <row r="460" spans="1:3" x14ac:dyDescent="0.2">
      <c r="A460" s="5" t="s">
        <v>457</v>
      </c>
      <c r="B460" s="3" t="s">
        <v>638</v>
      </c>
      <c r="C460" s="1"/>
    </row>
    <row r="461" spans="1:3" x14ac:dyDescent="0.2">
      <c r="A461" s="5" t="s">
        <v>458</v>
      </c>
      <c r="B461" s="3" t="s">
        <v>638</v>
      </c>
      <c r="C461" s="1"/>
    </row>
    <row r="462" spans="1:3" x14ac:dyDescent="0.2">
      <c r="A462" s="4" t="s">
        <v>459</v>
      </c>
      <c r="B462" s="3" t="s">
        <v>636</v>
      </c>
      <c r="C462" s="1"/>
    </row>
    <row r="463" spans="1:3" x14ac:dyDescent="0.2">
      <c r="A463" s="5" t="s">
        <v>460</v>
      </c>
      <c r="B463" s="3" t="s">
        <v>638</v>
      </c>
      <c r="C463" s="1"/>
    </row>
    <row r="464" spans="1:3" x14ac:dyDescent="0.2">
      <c r="A464" s="5" t="s">
        <v>461</v>
      </c>
      <c r="B464" s="3" t="s">
        <v>638</v>
      </c>
      <c r="C464" s="1"/>
    </row>
    <row r="465" spans="1:3" x14ac:dyDescent="0.2">
      <c r="A465" s="5" t="s">
        <v>462</v>
      </c>
      <c r="B465" s="3" t="s">
        <v>639</v>
      </c>
      <c r="C465" s="1"/>
    </row>
    <row r="466" spans="1:3" x14ac:dyDescent="0.2">
      <c r="A466" s="5" t="s">
        <v>463</v>
      </c>
      <c r="B466" s="3" t="s">
        <v>636</v>
      </c>
      <c r="C466" s="1"/>
    </row>
    <row r="467" spans="1:3" x14ac:dyDescent="0.2">
      <c r="A467" s="5" t="s">
        <v>464</v>
      </c>
      <c r="B467" s="3" t="s">
        <v>638</v>
      </c>
      <c r="C467" s="1"/>
    </row>
    <row r="468" spans="1:3" x14ac:dyDescent="0.2">
      <c r="A468" s="5" t="s">
        <v>465</v>
      </c>
      <c r="B468" s="3" t="s">
        <v>638</v>
      </c>
      <c r="C468" s="1"/>
    </row>
    <row r="469" spans="1:3" x14ac:dyDescent="0.2">
      <c r="A469" s="5" t="s">
        <v>466</v>
      </c>
      <c r="B469" s="3" t="s">
        <v>638</v>
      </c>
      <c r="C469" s="1"/>
    </row>
    <row r="470" spans="1:3" x14ac:dyDescent="0.2">
      <c r="A470" s="5" t="s">
        <v>467</v>
      </c>
      <c r="B470" s="3" t="s">
        <v>638</v>
      </c>
      <c r="C470" s="1"/>
    </row>
    <row r="471" spans="1:3" x14ac:dyDescent="0.2">
      <c r="A471" s="5" t="s">
        <v>468</v>
      </c>
      <c r="B471" s="3" t="s">
        <v>638</v>
      </c>
      <c r="C471" s="1"/>
    </row>
    <row r="472" spans="1:3" x14ac:dyDescent="0.2">
      <c r="A472" s="5" t="s">
        <v>469</v>
      </c>
      <c r="B472" s="3" t="s">
        <v>636</v>
      </c>
      <c r="C472" s="1"/>
    </row>
    <row r="473" spans="1:3" x14ac:dyDescent="0.2">
      <c r="A473" s="5" t="s">
        <v>470</v>
      </c>
      <c r="B473" s="3" t="s">
        <v>638</v>
      </c>
      <c r="C473" s="1"/>
    </row>
    <row r="474" spans="1:3" x14ac:dyDescent="0.2">
      <c r="A474" s="5" t="s">
        <v>471</v>
      </c>
      <c r="B474" s="3" t="s">
        <v>638</v>
      </c>
      <c r="C474" s="1"/>
    </row>
    <row r="475" spans="1:3" x14ac:dyDescent="0.2">
      <c r="A475" s="5" t="s">
        <v>472</v>
      </c>
      <c r="B475" s="3" t="s">
        <v>636</v>
      </c>
      <c r="C475" s="1"/>
    </row>
    <row r="476" spans="1:3" x14ac:dyDescent="0.2">
      <c r="A476" s="5" t="s">
        <v>473</v>
      </c>
      <c r="B476" s="3" t="s">
        <v>638</v>
      </c>
      <c r="C476" s="1"/>
    </row>
    <row r="477" spans="1:3" x14ac:dyDescent="0.2">
      <c r="A477" s="5" t="s">
        <v>474</v>
      </c>
      <c r="B477" s="3" t="s">
        <v>638</v>
      </c>
      <c r="C477" s="1"/>
    </row>
    <row r="478" spans="1:3" x14ac:dyDescent="0.2">
      <c r="A478" s="4" t="s">
        <v>475</v>
      </c>
      <c r="B478" s="3" t="s">
        <v>637</v>
      </c>
      <c r="C478" s="1"/>
    </row>
    <row r="479" spans="1:3" x14ac:dyDescent="0.2">
      <c r="A479" s="5" t="s">
        <v>476</v>
      </c>
      <c r="B479" s="3" t="s">
        <v>638</v>
      </c>
      <c r="C479" s="1"/>
    </row>
    <row r="480" spans="1:3" x14ac:dyDescent="0.2">
      <c r="A480" s="5" t="s">
        <v>477</v>
      </c>
      <c r="B480" s="3" t="s">
        <v>636</v>
      </c>
      <c r="C480" s="1"/>
    </row>
    <row r="481" spans="1:3" x14ac:dyDescent="0.2">
      <c r="A481" s="5" t="s">
        <v>478</v>
      </c>
      <c r="B481" s="3" t="s">
        <v>638</v>
      </c>
      <c r="C481" s="1"/>
    </row>
    <row r="482" spans="1:3" x14ac:dyDescent="0.2">
      <c r="A482" s="5" t="s">
        <v>479</v>
      </c>
      <c r="B482" s="3" t="s">
        <v>638</v>
      </c>
      <c r="C482" s="1"/>
    </row>
    <row r="483" spans="1:3" x14ac:dyDescent="0.2">
      <c r="A483" s="5" t="s">
        <v>480</v>
      </c>
      <c r="B483" s="3" t="s">
        <v>638</v>
      </c>
      <c r="C483" s="1"/>
    </row>
    <row r="484" spans="1:3" x14ac:dyDescent="0.2">
      <c r="A484" s="5" t="s">
        <v>481</v>
      </c>
      <c r="B484" s="3" t="s">
        <v>636</v>
      </c>
      <c r="C484" s="1"/>
    </row>
    <row r="485" spans="1:3" x14ac:dyDescent="0.2">
      <c r="A485" s="5" t="s">
        <v>482</v>
      </c>
      <c r="B485" s="3" t="s">
        <v>638</v>
      </c>
      <c r="C485" s="1"/>
    </row>
    <row r="486" spans="1:3" x14ac:dyDescent="0.2">
      <c r="A486" s="5" t="s">
        <v>483</v>
      </c>
      <c r="B486" s="3" t="s">
        <v>638</v>
      </c>
      <c r="C486" s="1"/>
    </row>
    <row r="487" spans="1:3" x14ac:dyDescent="0.2">
      <c r="A487" s="5" t="s">
        <v>484</v>
      </c>
      <c r="B487" s="3" t="s">
        <v>636</v>
      </c>
      <c r="C487" s="1"/>
    </row>
    <row r="488" spans="1:3" x14ac:dyDescent="0.2">
      <c r="A488" s="5" t="s">
        <v>485</v>
      </c>
      <c r="B488" s="3" t="s">
        <v>636</v>
      </c>
      <c r="C488" s="1"/>
    </row>
    <row r="489" spans="1:3" x14ac:dyDescent="0.2">
      <c r="A489" s="5" t="s">
        <v>486</v>
      </c>
      <c r="B489" s="3" t="s">
        <v>636</v>
      </c>
      <c r="C489" s="1"/>
    </row>
    <row r="490" spans="1:3" x14ac:dyDescent="0.2">
      <c r="A490" s="5" t="s">
        <v>487</v>
      </c>
      <c r="B490" s="3" t="s">
        <v>636</v>
      </c>
      <c r="C490" s="1"/>
    </row>
    <row r="491" spans="1:3" x14ac:dyDescent="0.2">
      <c r="A491" s="5" t="s">
        <v>488</v>
      </c>
      <c r="B491" s="3" t="s">
        <v>636</v>
      </c>
      <c r="C491" s="1"/>
    </row>
    <row r="492" spans="1:3" x14ac:dyDescent="0.2">
      <c r="A492" s="5" t="s">
        <v>489</v>
      </c>
      <c r="B492" s="3" t="s">
        <v>638</v>
      </c>
      <c r="C492" s="1"/>
    </row>
    <row r="493" spans="1:3" x14ac:dyDescent="0.2">
      <c r="A493" s="5" t="s">
        <v>490</v>
      </c>
      <c r="B493" s="3" t="s">
        <v>638</v>
      </c>
      <c r="C493" s="1"/>
    </row>
    <row r="494" spans="1:3" x14ac:dyDescent="0.2">
      <c r="A494" s="5" t="s">
        <v>491</v>
      </c>
      <c r="B494" s="3" t="s">
        <v>638</v>
      </c>
      <c r="C494" s="1"/>
    </row>
    <row r="495" spans="1:3" x14ac:dyDescent="0.2">
      <c r="A495" s="5" t="s">
        <v>492</v>
      </c>
      <c r="B495" s="3" t="s">
        <v>638</v>
      </c>
      <c r="C495" s="1"/>
    </row>
    <row r="496" spans="1:3" x14ac:dyDescent="0.2">
      <c r="A496" s="5" t="s">
        <v>493</v>
      </c>
      <c r="B496" s="3" t="s">
        <v>638</v>
      </c>
      <c r="C496" s="1"/>
    </row>
    <row r="497" spans="1:3" x14ac:dyDescent="0.2">
      <c r="A497" s="5" t="s">
        <v>494</v>
      </c>
      <c r="B497" s="3" t="s">
        <v>638</v>
      </c>
      <c r="C497" s="1"/>
    </row>
    <row r="498" spans="1:3" x14ac:dyDescent="0.2">
      <c r="A498" s="5" t="s">
        <v>495</v>
      </c>
      <c r="B498" s="3" t="s">
        <v>636</v>
      </c>
      <c r="C498" s="1"/>
    </row>
    <row r="499" spans="1:3" x14ac:dyDescent="0.2">
      <c r="A499" s="5" t="s">
        <v>496</v>
      </c>
      <c r="B499" s="3" t="s">
        <v>636</v>
      </c>
      <c r="C499" s="1"/>
    </row>
    <row r="500" spans="1:3" x14ac:dyDescent="0.2">
      <c r="A500" s="5" t="s">
        <v>497</v>
      </c>
      <c r="B500" s="3" t="s">
        <v>638</v>
      </c>
      <c r="C500" s="1"/>
    </row>
    <row r="501" spans="1:3" x14ac:dyDescent="0.2">
      <c r="A501" s="5" t="s">
        <v>498</v>
      </c>
      <c r="B501" s="3" t="s">
        <v>638</v>
      </c>
      <c r="C501" s="1"/>
    </row>
    <row r="502" spans="1:3" x14ac:dyDescent="0.2">
      <c r="A502" s="5" t="s">
        <v>499</v>
      </c>
      <c r="B502" s="3" t="s">
        <v>638</v>
      </c>
      <c r="C502" s="1"/>
    </row>
    <row r="503" spans="1:3" x14ac:dyDescent="0.2">
      <c r="A503" s="5" t="s">
        <v>500</v>
      </c>
      <c r="B503" s="3" t="s">
        <v>638</v>
      </c>
      <c r="C503" s="1"/>
    </row>
    <row r="504" spans="1:3" x14ac:dyDescent="0.2">
      <c r="A504" s="5" t="s">
        <v>501</v>
      </c>
      <c r="B504" s="3" t="s">
        <v>638</v>
      </c>
      <c r="C504" s="1"/>
    </row>
    <row r="505" spans="1:3" x14ac:dyDescent="0.2">
      <c r="A505" s="5" t="s">
        <v>502</v>
      </c>
      <c r="B505" s="3" t="s">
        <v>638</v>
      </c>
      <c r="C505" s="1"/>
    </row>
    <row r="506" spans="1:3" x14ac:dyDescent="0.2">
      <c r="A506" s="5" t="s">
        <v>503</v>
      </c>
      <c r="B506" s="3" t="s">
        <v>638</v>
      </c>
      <c r="C506" s="1"/>
    </row>
    <row r="507" spans="1:3" x14ac:dyDescent="0.2">
      <c r="A507" s="5" t="s">
        <v>504</v>
      </c>
      <c r="B507" s="3" t="s">
        <v>638</v>
      </c>
      <c r="C507" s="1"/>
    </row>
    <row r="508" spans="1:3" x14ac:dyDescent="0.2">
      <c r="A508" s="5" t="s">
        <v>505</v>
      </c>
      <c r="B508" s="3" t="s">
        <v>638</v>
      </c>
      <c r="C508" s="1"/>
    </row>
    <row r="509" spans="1:3" x14ac:dyDescent="0.2">
      <c r="A509" s="5" t="s">
        <v>506</v>
      </c>
      <c r="B509" s="3" t="s">
        <v>638</v>
      </c>
      <c r="C509" s="1"/>
    </row>
    <row r="510" spans="1:3" x14ac:dyDescent="0.2">
      <c r="A510" s="5" t="s">
        <v>507</v>
      </c>
      <c r="B510" s="3" t="s">
        <v>638</v>
      </c>
      <c r="C510" s="1"/>
    </row>
    <row r="511" spans="1:3" x14ac:dyDescent="0.2">
      <c r="A511" s="5" t="s">
        <v>508</v>
      </c>
      <c r="B511" s="3" t="s">
        <v>638</v>
      </c>
      <c r="C511" s="1"/>
    </row>
    <row r="512" spans="1:3" x14ac:dyDescent="0.2">
      <c r="A512" s="5" t="s">
        <v>509</v>
      </c>
      <c r="B512" s="3" t="s">
        <v>638</v>
      </c>
      <c r="C512" s="1"/>
    </row>
    <row r="513" spans="1:3" x14ac:dyDescent="0.2">
      <c r="A513" s="5" t="s">
        <v>510</v>
      </c>
      <c r="B513" s="3" t="s">
        <v>636</v>
      </c>
      <c r="C513" s="1"/>
    </row>
    <row r="514" spans="1:3" x14ac:dyDescent="0.2">
      <c r="A514" s="5" t="s">
        <v>511</v>
      </c>
      <c r="B514" s="3" t="s">
        <v>638</v>
      </c>
      <c r="C514" s="1"/>
    </row>
    <row r="515" spans="1:3" x14ac:dyDescent="0.2">
      <c r="A515" s="5" t="s">
        <v>512</v>
      </c>
      <c r="B515" s="3" t="s">
        <v>638</v>
      </c>
      <c r="C515" s="1"/>
    </row>
    <row r="516" spans="1:3" x14ac:dyDescent="0.2">
      <c r="A516" s="5" t="s">
        <v>513</v>
      </c>
      <c r="B516" s="3" t="s">
        <v>638</v>
      </c>
      <c r="C516" s="1"/>
    </row>
    <row r="517" spans="1:3" x14ac:dyDescent="0.2">
      <c r="A517" s="5" t="s">
        <v>514</v>
      </c>
      <c r="B517" s="3" t="s">
        <v>638</v>
      </c>
      <c r="C517" s="1"/>
    </row>
    <row r="518" spans="1:3" x14ac:dyDescent="0.2">
      <c r="A518" s="5" t="s">
        <v>515</v>
      </c>
      <c r="B518" s="3" t="s">
        <v>638</v>
      </c>
      <c r="C518" s="1"/>
    </row>
    <row r="519" spans="1:3" x14ac:dyDescent="0.2">
      <c r="A519" s="5" t="s">
        <v>516</v>
      </c>
      <c r="B519" s="3" t="s">
        <v>638</v>
      </c>
      <c r="C519" s="1"/>
    </row>
    <row r="520" spans="1:3" x14ac:dyDescent="0.2">
      <c r="A520" s="5" t="s">
        <v>517</v>
      </c>
      <c r="B520" s="3" t="s">
        <v>638</v>
      </c>
      <c r="C520" s="1"/>
    </row>
    <row r="521" spans="1:3" x14ac:dyDescent="0.2">
      <c r="A521" s="5" t="s">
        <v>518</v>
      </c>
      <c r="B521" s="3" t="s">
        <v>636</v>
      </c>
      <c r="C521" s="1"/>
    </row>
    <row r="522" spans="1:3" x14ac:dyDescent="0.2">
      <c r="A522" s="5" t="s">
        <v>519</v>
      </c>
      <c r="B522" s="3" t="s">
        <v>638</v>
      </c>
      <c r="C522" s="1"/>
    </row>
    <row r="523" spans="1:3" x14ac:dyDescent="0.2">
      <c r="A523" s="5" t="s">
        <v>520</v>
      </c>
      <c r="B523" s="3" t="s">
        <v>638</v>
      </c>
      <c r="C523" s="1"/>
    </row>
    <row r="524" spans="1:3" x14ac:dyDescent="0.2">
      <c r="A524" s="5" t="s">
        <v>521</v>
      </c>
      <c r="B524" s="3" t="s">
        <v>636</v>
      </c>
      <c r="C524" s="1"/>
    </row>
    <row r="525" spans="1:3" x14ac:dyDescent="0.2">
      <c r="A525" s="5" t="s">
        <v>522</v>
      </c>
      <c r="B525" s="3" t="s">
        <v>638</v>
      </c>
      <c r="C525" s="1"/>
    </row>
    <row r="526" spans="1:3" x14ac:dyDescent="0.2">
      <c r="A526" s="5" t="s">
        <v>523</v>
      </c>
      <c r="B526" s="3" t="s">
        <v>638</v>
      </c>
      <c r="C526" s="1"/>
    </row>
    <row r="527" spans="1:3" x14ac:dyDescent="0.2">
      <c r="A527" s="5" t="s">
        <v>524</v>
      </c>
      <c r="B527" s="3" t="s">
        <v>638</v>
      </c>
      <c r="C527" s="1"/>
    </row>
    <row r="528" spans="1:3" x14ac:dyDescent="0.2">
      <c r="A528" s="5" t="s">
        <v>525</v>
      </c>
      <c r="B528" s="3" t="s">
        <v>639</v>
      </c>
      <c r="C528" s="1"/>
    </row>
    <row r="529" spans="1:3" x14ac:dyDescent="0.2">
      <c r="A529" s="5" t="s">
        <v>526</v>
      </c>
      <c r="B529" s="3" t="s">
        <v>638</v>
      </c>
      <c r="C529" s="1"/>
    </row>
    <row r="530" spans="1:3" x14ac:dyDescent="0.2">
      <c r="A530" s="5" t="s">
        <v>527</v>
      </c>
      <c r="B530" s="3" t="s">
        <v>636</v>
      </c>
      <c r="C530" s="1"/>
    </row>
    <row r="531" spans="1:3" x14ac:dyDescent="0.2">
      <c r="A531" s="5" t="s">
        <v>528</v>
      </c>
      <c r="B531" s="3" t="s">
        <v>636</v>
      </c>
      <c r="C531" s="1"/>
    </row>
    <row r="532" spans="1:3" x14ac:dyDescent="0.2">
      <c r="A532" s="5" t="s">
        <v>529</v>
      </c>
      <c r="B532" s="3" t="s">
        <v>638</v>
      </c>
      <c r="C532" s="1"/>
    </row>
    <row r="533" spans="1:3" x14ac:dyDescent="0.2">
      <c r="A533" s="5" t="s">
        <v>530</v>
      </c>
      <c r="B533" s="3" t="s">
        <v>638</v>
      </c>
      <c r="C533" s="1"/>
    </row>
    <row r="534" spans="1:3" x14ac:dyDescent="0.2">
      <c r="A534" s="5" t="s">
        <v>531</v>
      </c>
      <c r="B534" s="3" t="s">
        <v>638</v>
      </c>
      <c r="C534" s="1"/>
    </row>
    <row r="535" spans="1:3" x14ac:dyDescent="0.2">
      <c r="A535" s="5" t="s">
        <v>532</v>
      </c>
      <c r="B535" s="3" t="s">
        <v>638</v>
      </c>
      <c r="C535" s="1"/>
    </row>
    <row r="536" spans="1:3" x14ac:dyDescent="0.2">
      <c r="A536" s="5" t="s">
        <v>533</v>
      </c>
      <c r="B536" s="3" t="s">
        <v>636</v>
      </c>
      <c r="C536" s="1"/>
    </row>
    <row r="537" spans="1:3" x14ac:dyDescent="0.2">
      <c r="A537" s="5" t="s">
        <v>534</v>
      </c>
      <c r="B537" s="3" t="s">
        <v>638</v>
      </c>
      <c r="C537" s="1"/>
    </row>
    <row r="538" spans="1:3" x14ac:dyDescent="0.2">
      <c r="A538" s="4" t="s">
        <v>535</v>
      </c>
      <c r="B538" s="3" t="s">
        <v>637</v>
      </c>
      <c r="C538" s="1"/>
    </row>
    <row r="539" spans="1:3" x14ac:dyDescent="0.2">
      <c r="A539" s="5" t="s">
        <v>536</v>
      </c>
      <c r="B539" s="3" t="s">
        <v>636</v>
      </c>
      <c r="C539" s="1"/>
    </row>
    <row r="540" spans="1:3" x14ac:dyDescent="0.2">
      <c r="A540" s="5" t="s">
        <v>537</v>
      </c>
      <c r="B540" s="3" t="s">
        <v>636</v>
      </c>
      <c r="C540" s="1"/>
    </row>
    <row r="541" spans="1:3" x14ac:dyDescent="0.2">
      <c r="A541" s="5" t="s">
        <v>538</v>
      </c>
      <c r="B541" s="3" t="s">
        <v>638</v>
      </c>
      <c r="C541" s="1"/>
    </row>
    <row r="542" spans="1:3" x14ac:dyDescent="0.2">
      <c r="A542" s="5" t="s">
        <v>539</v>
      </c>
      <c r="B542" s="3" t="s">
        <v>638</v>
      </c>
      <c r="C542" s="1"/>
    </row>
    <row r="543" spans="1:3" x14ac:dyDescent="0.2">
      <c r="A543" s="5" t="s">
        <v>540</v>
      </c>
      <c r="B543" s="3" t="s">
        <v>638</v>
      </c>
      <c r="C543" s="1"/>
    </row>
    <row r="544" spans="1:3" x14ac:dyDescent="0.2">
      <c r="A544" s="5" t="s">
        <v>541</v>
      </c>
      <c r="B544" s="3" t="s">
        <v>638</v>
      </c>
      <c r="C544" s="1"/>
    </row>
    <row r="545" spans="1:3" x14ac:dyDescent="0.2">
      <c r="A545" s="5" t="s">
        <v>542</v>
      </c>
      <c r="B545" s="3" t="s">
        <v>638</v>
      </c>
      <c r="C545" s="1"/>
    </row>
    <row r="546" spans="1:3" x14ac:dyDescent="0.2">
      <c r="A546" s="5" t="s">
        <v>543</v>
      </c>
      <c r="B546" s="3" t="s">
        <v>638</v>
      </c>
      <c r="C546" s="1"/>
    </row>
    <row r="547" spans="1:3" x14ac:dyDescent="0.2">
      <c r="A547" s="5" t="s">
        <v>544</v>
      </c>
      <c r="B547" s="3" t="s">
        <v>636</v>
      </c>
      <c r="C547" s="1"/>
    </row>
    <row r="548" spans="1:3" x14ac:dyDescent="0.2">
      <c r="A548" s="5" t="s">
        <v>545</v>
      </c>
      <c r="B548" s="3" t="s">
        <v>638</v>
      </c>
      <c r="C548" s="1"/>
    </row>
    <row r="549" spans="1:3" x14ac:dyDescent="0.2">
      <c r="A549" s="5" t="s">
        <v>546</v>
      </c>
      <c r="B549" s="3" t="s">
        <v>636</v>
      </c>
      <c r="C549" s="1"/>
    </row>
    <row r="550" spans="1:3" x14ac:dyDescent="0.2">
      <c r="A550" s="5" t="s">
        <v>547</v>
      </c>
      <c r="B550" s="3" t="s">
        <v>636</v>
      </c>
      <c r="C550" s="1"/>
    </row>
    <row r="551" spans="1:3" x14ac:dyDescent="0.2">
      <c r="A551" s="5" t="s">
        <v>548</v>
      </c>
      <c r="B551" s="3" t="s">
        <v>638</v>
      </c>
      <c r="C551" s="1"/>
    </row>
    <row r="552" spans="1:3" x14ac:dyDescent="0.2">
      <c r="A552" s="5" t="s">
        <v>549</v>
      </c>
      <c r="B552" s="3" t="s">
        <v>638</v>
      </c>
      <c r="C552" s="1"/>
    </row>
    <row r="553" spans="1:3" x14ac:dyDescent="0.2">
      <c r="A553" s="5" t="s">
        <v>550</v>
      </c>
      <c r="B553" s="3" t="s">
        <v>636</v>
      </c>
      <c r="C553" s="1"/>
    </row>
    <row r="554" spans="1:3" x14ac:dyDescent="0.2">
      <c r="A554" s="5" t="s">
        <v>551</v>
      </c>
      <c r="B554" s="3" t="s">
        <v>638</v>
      </c>
      <c r="C554" s="1"/>
    </row>
    <row r="555" spans="1:3" x14ac:dyDescent="0.2">
      <c r="A555" s="5" t="s">
        <v>552</v>
      </c>
      <c r="B555" s="3" t="s">
        <v>638</v>
      </c>
      <c r="C555" s="1"/>
    </row>
    <row r="556" spans="1:3" x14ac:dyDescent="0.2">
      <c r="A556" s="5" t="s">
        <v>553</v>
      </c>
      <c r="B556" s="3" t="s">
        <v>638</v>
      </c>
      <c r="C556" s="1"/>
    </row>
    <row r="557" spans="1:3" x14ac:dyDescent="0.2">
      <c r="A557" s="5" t="s">
        <v>554</v>
      </c>
      <c r="B557" s="3" t="s">
        <v>638</v>
      </c>
      <c r="C557" s="1"/>
    </row>
    <row r="558" spans="1:3" x14ac:dyDescent="0.2">
      <c r="A558" s="4" t="s">
        <v>555</v>
      </c>
      <c r="B558" s="3" t="s">
        <v>636</v>
      </c>
      <c r="C558" s="1"/>
    </row>
    <row r="559" spans="1:3" x14ac:dyDescent="0.2">
      <c r="A559" s="5" t="s">
        <v>556</v>
      </c>
      <c r="B559" s="3" t="s">
        <v>638</v>
      </c>
      <c r="C559" s="1"/>
    </row>
    <row r="560" spans="1:3" x14ac:dyDescent="0.2">
      <c r="A560" s="5" t="s">
        <v>557</v>
      </c>
      <c r="B560" s="3" t="s">
        <v>638</v>
      </c>
      <c r="C560" s="1"/>
    </row>
    <row r="561" spans="1:3" x14ac:dyDescent="0.2">
      <c r="A561" s="5" t="s">
        <v>558</v>
      </c>
      <c r="B561" s="3" t="s">
        <v>638</v>
      </c>
      <c r="C561" s="1"/>
    </row>
    <row r="562" spans="1:3" x14ac:dyDescent="0.2">
      <c r="A562" s="5" t="s">
        <v>559</v>
      </c>
      <c r="B562" s="3" t="s">
        <v>638</v>
      </c>
      <c r="C562" s="1"/>
    </row>
    <row r="563" spans="1:3" x14ac:dyDescent="0.2">
      <c r="A563" s="5" t="s">
        <v>560</v>
      </c>
      <c r="B563" s="3" t="s">
        <v>638</v>
      </c>
      <c r="C563" s="1"/>
    </row>
    <row r="564" spans="1:3" x14ac:dyDescent="0.2">
      <c r="A564" s="5" t="s">
        <v>561</v>
      </c>
      <c r="B564" s="3" t="s">
        <v>638</v>
      </c>
      <c r="C564" s="1"/>
    </row>
    <row r="565" spans="1:3" x14ac:dyDescent="0.2">
      <c r="A565" s="5" t="s">
        <v>562</v>
      </c>
      <c r="B565" s="3" t="s">
        <v>638</v>
      </c>
      <c r="C565" s="1"/>
    </row>
    <row r="566" spans="1:3" x14ac:dyDescent="0.2">
      <c r="A566" s="5" t="s">
        <v>563</v>
      </c>
      <c r="B566" s="3" t="s">
        <v>638</v>
      </c>
      <c r="C566" s="1"/>
    </row>
    <row r="567" spans="1:3" x14ac:dyDescent="0.2">
      <c r="A567" s="5" t="s">
        <v>564</v>
      </c>
      <c r="B567" s="3" t="s">
        <v>638</v>
      </c>
      <c r="C567" s="1"/>
    </row>
    <row r="568" spans="1:3" x14ac:dyDescent="0.2">
      <c r="A568" s="5" t="s">
        <v>565</v>
      </c>
      <c r="B568" s="3" t="s">
        <v>638</v>
      </c>
      <c r="C568" s="1"/>
    </row>
    <row r="569" spans="1:3" x14ac:dyDescent="0.2">
      <c r="A569" s="5" t="s">
        <v>566</v>
      </c>
      <c r="B569" s="3" t="s">
        <v>638</v>
      </c>
      <c r="C569" s="1"/>
    </row>
    <row r="570" spans="1:3" x14ac:dyDescent="0.2">
      <c r="A570" s="4" t="s">
        <v>567</v>
      </c>
      <c r="B570" s="3" t="s">
        <v>638</v>
      </c>
      <c r="C570" s="1"/>
    </row>
    <row r="571" spans="1:3" x14ac:dyDescent="0.2">
      <c r="A571" s="5" t="s">
        <v>568</v>
      </c>
      <c r="B571" s="3" t="s">
        <v>638</v>
      </c>
      <c r="C571" s="1"/>
    </row>
    <row r="572" spans="1:3" x14ac:dyDescent="0.2">
      <c r="A572" s="5" t="s">
        <v>569</v>
      </c>
      <c r="B572" s="3" t="s">
        <v>638</v>
      </c>
      <c r="C572" s="1"/>
    </row>
    <row r="573" spans="1:3" x14ac:dyDescent="0.2">
      <c r="A573" s="5" t="s">
        <v>570</v>
      </c>
      <c r="B573" s="3" t="s">
        <v>636</v>
      </c>
      <c r="C573" s="1"/>
    </row>
    <row r="574" spans="1:3" x14ac:dyDescent="0.2">
      <c r="A574" s="5" t="s">
        <v>571</v>
      </c>
      <c r="B574" s="3" t="s">
        <v>638</v>
      </c>
      <c r="C574" s="1"/>
    </row>
    <row r="575" spans="1:3" x14ac:dyDescent="0.2">
      <c r="A575" s="4" t="s">
        <v>572</v>
      </c>
      <c r="B575" s="3" t="s">
        <v>636</v>
      </c>
      <c r="C575" s="1"/>
    </row>
    <row r="576" spans="1:3" x14ac:dyDescent="0.2">
      <c r="A576" s="5" t="s">
        <v>573</v>
      </c>
      <c r="B576" s="3" t="s">
        <v>638</v>
      </c>
      <c r="C576" s="1"/>
    </row>
    <row r="577" spans="1:3" x14ac:dyDescent="0.2">
      <c r="A577" s="5" t="s">
        <v>574</v>
      </c>
      <c r="B577" s="3" t="s">
        <v>636</v>
      </c>
      <c r="C577" s="1"/>
    </row>
    <row r="578" spans="1:3" x14ac:dyDescent="0.2">
      <c r="A578" s="5" t="s">
        <v>575</v>
      </c>
      <c r="B578" s="3" t="s">
        <v>638</v>
      </c>
      <c r="C578" s="1"/>
    </row>
    <row r="579" spans="1:3" x14ac:dyDescent="0.2">
      <c r="A579" s="5" t="s">
        <v>576</v>
      </c>
      <c r="B579" s="3" t="s">
        <v>638</v>
      </c>
      <c r="C579" s="1"/>
    </row>
    <row r="580" spans="1:3" x14ac:dyDescent="0.2">
      <c r="A580" s="5" t="s">
        <v>577</v>
      </c>
      <c r="B580" s="3" t="s">
        <v>639</v>
      </c>
      <c r="C580" s="1"/>
    </row>
    <row r="581" spans="1:3" x14ac:dyDescent="0.2">
      <c r="A581" s="5" t="s">
        <v>578</v>
      </c>
      <c r="B581" s="3" t="s">
        <v>636</v>
      </c>
      <c r="C581" s="1"/>
    </row>
    <row r="582" spans="1:3" x14ac:dyDescent="0.2">
      <c r="A582" s="5" t="s">
        <v>579</v>
      </c>
      <c r="B582" s="3" t="s">
        <v>638</v>
      </c>
      <c r="C582" s="1"/>
    </row>
    <row r="583" spans="1:3" x14ac:dyDescent="0.2">
      <c r="A583" s="4" t="s">
        <v>580</v>
      </c>
      <c r="B583" s="3" t="s">
        <v>638</v>
      </c>
      <c r="C583" s="1"/>
    </row>
    <row r="584" spans="1:3" x14ac:dyDescent="0.2">
      <c r="A584" s="5" t="s">
        <v>581</v>
      </c>
      <c r="B584" s="3" t="s">
        <v>636</v>
      </c>
      <c r="C584" s="1"/>
    </row>
    <row r="585" spans="1:3" x14ac:dyDescent="0.2">
      <c r="A585" s="5" t="s">
        <v>582</v>
      </c>
      <c r="B585" s="3" t="s">
        <v>638</v>
      </c>
      <c r="C585" s="1"/>
    </row>
    <row r="586" spans="1:3" x14ac:dyDescent="0.2">
      <c r="A586" s="5" t="s">
        <v>583</v>
      </c>
      <c r="B586" s="3" t="s">
        <v>636</v>
      </c>
      <c r="C586" s="1"/>
    </row>
    <row r="587" spans="1:3" x14ac:dyDescent="0.2">
      <c r="A587" s="5" t="s">
        <v>584</v>
      </c>
      <c r="B587" s="3" t="s">
        <v>638</v>
      </c>
      <c r="C587" s="1"/>
    </row>
    <row r="588" spans="1:3" x14ac:dyDescent="0.2">
      <c r="A588" s="5" t="s">
        <v>585</v>
      </c>
      <c r="B588" s="3" t="s">
        <v>636</v>
      </c>
      <c r="C588" s="1"/>
    </row>
    <row r="589" spans="1:3" x14ac:dyDescent="0.2">
      <c r="A589" s="5" t="s">
        <v>586</v>
      </c>
      <c r="B589" s="3" t="s">
        <v>636</v>
      </c>
      <c r="C589" s="1"/>
    </row>
    <row r="590" spans="1:3" x14ac:dyDescent="0.2">
      <c r="A590" s="5" t="s">
        <v>587</v>
      </c>
      <c r="B590" s="3" t="s">
        <v>636</v>
      </c>
      <c r="C590" s="1"/>
    </row>
    <row r="591" spans="1:3" x14ac:dyDescent="0.2">
      <c r="A591" s="5" t="s">
        <v>588</v>
      </c>
      <c r="B591" s="3" t="s">
        <v>636</v>
      </c>
      <c r="C591" s="1"/>
    </row>
    <row r="592" spans="1:3" x14ac:dyDescent="0.2">
      <c r="A592" s="5" t="s">
        <v>589</v>
      </c>
      <c r="B592" s="3" t="s">
        <v>636</v>
      </c>
      <c r="C592" s="1"/>
    </row>
    <row r="593" spans="1:3" x14ac:dyDescent="0.2">
      <c r="A593" s="5" t="s">
        <v>590</v>
      </c>
      <c r="B593" s="3" t="s">
        <v>638</v>
      </c>
      <c r="C593" s="1"/>
    </row>
    <row r="594" spans="1:3" x14ac:dyDescent="0.2">
      <c r="A594" s="5" t="s">
        <v>591</v>
      </c>
      <c r="B594" s="3" t="s">
        <v>638</v>
      </c>
      <c r="C594" s="1"/>
    </row>
    <row r="595" spans="1:3" x14ac:dyDescent="0.2">
      <c r="A595" s="5" t="s">
        <v>592</v>
      </c>
      <c r="B595" s="3" t="s">
        <v>638</v>
      </c>
      <c r="C595" s="1"/>
    </row>
    <row r="596" spans="1:3" x14ac:dyDescent="0.2">
      <c r="A596" s="5" t="s">
        <v>593</v>
      </c>
      <c r="B596" s="3" t="s">
        <v>638</v>
      </c>
      <c r="C596" s="1"/>
    </row>
    <row r="597" spans="1:3" x14ac:dyDescent="0.2">
      <c r="A597" s="5" t="s">
        <v>594</v>
      </c>
      <c r="B597" s="3" t="s">
        <v>638</v>
      </c>
      <c r="C597" s="1"/>
    </row>
    <row r="598" spans="1:3" x14ac:dyDescent="0.2">
      <c r="A598" s="5" t="s">
        <v>595</v>
      </c>
      <c r="B598" s="3" t="s">
        <v>638</v>
      </c>
      <c r="C598" s="1"/>
    </row>
    <row r="599" spans="1:3" x14ac:dyDescent="0.2">
      <c r="A599" s="4" t="s">
        <v>596</v>
      </c>
      <c r="B599" s="3" t="s">
        <v>638</v>
      </c>
      <c r="C599" s="1"/>
    </row>
    <row r="600" spans="1:3" x14ac:dyDescent="0.2">
      <c r="A600" s="5" t="s">
        <v>597</v>
      </c>
      <c r="B600" s="3" t="s">
        <v>638</v>
      </c>
      <c r="C600" s="1"/>
    </row>
    <row r="601" spans="1:3" x14ac:dyDescent="0.2">
      <c r="A601" s="5" t="s">
        <v>598</v>
      </c>
      <c r="B601" s="3" t="s">
        <v>638</v>
      </c>
      <c r="C601" s="1"/>
    </row>
    <row r="602" spans="1:3" x14ac:dyDescent="0.2">
      <c r="A602" s="4" t="s">
        <v>599</v>
      </c>
      <c r="B602" s="3" t="s">
        <v>637</v>
      </c>
      <c r="C602" s="1"/>
    </row>
    <row r="603" spans="1:3" x14ac:dyDescent="0.2">
      <c r="A603" s="5" t="s">
        <v>600</v>
      </c>
      <c r="B603" s="3" t="s">
        <v>636</v>
      </c>
      <c r="C603" s="1"/>
    </row>
    <row r="604" spans="1:3" x14ac:dyDescent="0.2">
      <c r="A604" s="5" t="s">
        <v>601</v>
      </c>
      <c r="B604" s="3" t="s">
        <v>636</v>
      </c>
      <c r="C604" s="1"/>
    </row>
    <row r="605" spans="1:3" x14ac:dyDescent="0.2">
      <c r="A605" s="5" t="s">
        <v>602</v>
      </c>
      <c r="B605" s="3" t="s">
        <v>638</v>
      </c>
      <c r="C605" s="1"/>
    </row>
    <row r="606" spans="1:3" x14ac:dyDescent="0.2">
      <c r="A606" s="5" t="s">
        <v>603</v>
      </c>
      <c r="B606" s="3" t="s">
        <v>638</v>
      </c>
      <c r="C606" s="1"/>
    </row>
    <row r="607" spans="1:3" x14ac:dyDescent="0.2">
      <c r="A607" s="5" t="s">
        <v>604</v>
      </c>
      <c r="B607" s="3" t="s">
        <v>638</v>
      </c>
      <c r="C607" s="1"/>
    </row>
    <row r="608" spans="1:3" x14ac:dyDescent="0.2">
      <c r="A608" s="5" t="s">
        <v>605</v>
      </c>
      <c r="B608" s="3" t="s">
        <v>638</v>
      </c>
      <c r="C608" s="1"/>
    </row>
    <row r="609" spans="1:3" x14ac:dyDescent="0.2">
      <c r="A609" s="5" t="s">
        <v>606</v>
      </c>
      <c r="B609" s="3" t="s">
        <v>638</v>
      </c>
      <c r="C609" s="1"/>
    </row>
    <row r="610" spans="1:3" x14ac:dyDescent="0.2">
      <c r="A610" s="5" t="s">
        <v>607</v>
      </c>
      <c r="B610" s="3" t="s">
        <v>638</v>
      </c>
      <c r="C610" s="1"/>
    </row>
    <row r="611" spans="1:3" x14ac:dyDescent="0.2">
      <c r="A611" s="5" t="s">
        <v>608</v>
      </c>
      <c r="B611" s="3" t="s">
        <v>636</v>
      </c>
      <c r="C611" s="1"/>
    </row>
    <row r="612" spans="1:3" x14ac:dyDescent="0.2">
      <c r="A612" s="5" t="s">
        <v>609</v>
      </c>
      <c r="B612" s="3" t="s">
        <v>636</v>
      </c>
      <c r="C612" s="1"/>
    </row>
    <row r="613" spans="1:3" x14ac:dyDescent="0.2">
      <c r="A613" s="5" t="s">
        <v>610</v>
      </c>
      <c r="B613" s="3" t="s">
        <v>638</v>
      </c>
      <c r="C613" s="1"/>
    </row>
    <row r="614" spans="1:3" x14ac:dyDescent="0.2">
      <c r="A614" s="5" t="s">
        <v>611</v>
      </c>
      <c r="B614" s="3" t="s">
        <v>638</v>
      </c>
      <c r="C614" s="1"/>
    </row>
    <row r="615" spans="1:3" x14ac:dyDescent="0.2">
      <c r="A615" s="5" t="s">
        <v>612</v>
      </c>
      <c r="B615" s="3" t="s">
        <v>638</v>
      </c>
      <c r="C615" s="1"/>
    </row>
    <row r="616" spans="1:3" x14ac:dyDescent="0.2">
      <c r="A616" s="5" t="s">
        <v>613</v>
      </c>
      <c r="B616" s="3" t="s">
        <v>636</v>
      </c>
      <c r="C616" s="1"/>
    </row>
    <row r="617" spans="1:3" x14ac:dyDescent="0.2">
      <c r="A617" s="5" t="s">
        <v>614</v>
      </c>
      <c r="B617" s="3" t="s">
        <v>638</v>
      </c>
      <c r="C617" s="1"/>
    </row>
    <row r="618" spans="1:3" x14ac:dyDescent="0.2">
      <c r="A618" s="5" t="s">
        <v>615</v>
      </c>
      <c r="B618" s="3" t="s">
        <v>638</v>
      </c>
      <c r="C618" s="1"/>
    </row>
    <row r="619" spans="1:3" x14ac:dyDescent="0.2">
      <c r="A619" s="5" t="s">
        <v>616</v>
      </c>
      <c r="B619" s="3" t="s">
        <v>638</v>
      </c>
      <c r="C619" s="1"/>
    </row>
    <row r="620" spans="1:3" x14ac:dyDescent="0.2">
      <c r="A620" s="5" t="s">
        <v>617</v>
      </c>
      <c r="B620" s="3" t="s">
        <v>638</v>
      </c>
      <c r="C620" s="1"/>
    </row>
    <row r="621" spans="1:3" x14ac:dyDescent="0.2">
      <c r="A621" s="5" t="s">
        <v>618</v>
      </c>
      <c r="B621" s="3" t="s">
        <v>638</v>
      </c>
      <c r="C621" s="1"/>
    </row>
    <row r="622" spans="1:3" x14ac:dyDescent="0.2">
      <c r="A622" s="5" t="s">
        <v>619</v>
      </c>
      <c r="B622" s="3" t="s">
        <v>636</v>
      </c>
      <c r="C622" s="1"/>
    </row>
    <row r="623" spans="1:3" x14ac:dyDescent="0.2">
      <c r="A623" s="5" t="s">
        <v>620</v>
      </c>
      <c r="B623" s="3" t="s">
        <v>638</v>
      </c>
      <c r="C623" s="1"/>
    </row>
    <row r="624" spans="1:3" x14ac:dyDescent="0.2">
      <c r="A624" s="5" t="s">
        <v>621</v>
      </c>
      <c r="B624" s="3" t="s">
        <v>638</v>
      </c>
      <c r="C624" s="1"/>
    </row>
    <row r="625" spans="1:3" x14ac:dyDescent="0.2">
      <c r="A625" s="5" t="s">
        <v>622</v>
      </c>
      <c r="B625" s="3" t="s">
        <v>636</v>
      </c>
      <c r="C625" s="1"/>
    </row>
    <row r="626" spans="1:3" x14ac:dyDescent="0.2">
      <c r="A626" s="5" t="s">
        <v>623</v>
      </c>
      <c r="B626" s="3" t="s">
        <v>638</v>
      </c>
      <c r="C626" s="1"/>
    </row>
    <row r="627" spans="1:3" x14ac:dyDescent="0.2">
      <c r="A627" s="5" t="s">
        <v>624</v>
      </c>
      <c r="B627" s="3" t="s">
        <v>638</v>
      </c>
      <c r="C627" s="1"/>
    </row>
    <row r="628" spans="1:3" x14ac:dyDescent="0.2">
      <c r="A628" s="5" t="s">
        <v>625</v>
      </c>
      <c r="B628" s="3" t="s">
        <v>638</v>
      </c>
      <c r="C628" s="1"/>
    </row>
    <row r="629" spans="1:3" x14ac:dyDescent="0.2">
      <c r="A629" s="5" t="s">
        <v>626</v>
      </c>
      <c r="B629" s="3" t="s">
        <v>638</v>
      </c>
      <c r="C629" s="1"/>
    </row>
    <row r="630" spans="1:3" x14ac:dyDescent="0.2">
      <c r="A630" s="5" t="s">
        <v>627</v>
      </c>
      <c r="B630" s="3" t="s">
        <v>636</v>
      </c>
      <c r="C630" s="1"/>
    </row>
    <row r="631" spans="1:3" x14ac:dyDescent="0.2">
      <c r="A631" s="5" t="s">
        <v>628</v>
      </c>
      <c r="B631" s="3" t="s">
        <v>638</v>
      </c>
      <c r="C631" s="1"/>
    </row>
    <row r="632" spans="1:3" x14ac:dyDescent="0.2">
      <c r="A632" s="4" t="s">
        <v>642</v>
      </c>
      <c r="B632" s="3" t="s">
        <v>638</v>
      </c>
      <c r="C632" s="1"/>
    </row>
    <row r="633" spans="1:3" x14ac:dyDescent="0.2">
      <c r="A633" s="5" t="s">
        <v>630</v>
      </c>
      <c r="B633" s="3" t="s">
        <v>636</v>
      </c>
      <c r="C633" s="1"/>
    </row>
    <row r="634" spans="1:3" x14ac:dyDescent="0.2">
      <c r="A634" s="5" t="s">
        <v>631</v>
      </c>
      <c r="B634" s="3" t="s">
        <v>638</v>
      </c>
      <c r="C634" s="1"/>
    </row>
    <row r="635" spans="1:3" x14ac:dyDescent="0.2">
      <c r="A635" s="1"/>
      <c r="B635" s="1"/>
      <c r="C635" s="1"/>
    </row>
    <row r="636" spans="1:3" x14ac:dyDescent="0.2">
      <c r="A636" s="1"/>
      <c r="B636" s="1"/>
      <c r="C636" s="1"/>
    </row>
    <row r="637" spans="1:3" x14ac:dyDescent="0.2">
      <c r="A637" s="1"/>
      <c r="B637" s="1"/>
      <c r="C637" s="1"/>
    </row>
    <row r="638" spans="1:3" x14ac:dyDescent="0.2">
      <c r="A638" s="1"/>
      <c r="B638" s="1"/>
      <c r="C638" s="1"/>
    </row>
    <row r="639" spans="1:3" x14ac:dyDescent="0.2">
      <c r="A639" s="1"/>
      <c r="B639" s="1"/>
      <c r="C639" s="1"/>
    </row>
    <row r="640" spans="1:3" x14ac:dyDescent="0.2">
      <c r="A640" s="1"/>
      <c r="B640" s="1"/>
      <c r="C640" s="1"/>
    </row>
    <row r="641" spans="1:3" x14ac:dyDescent="0.2">
      <c r="A641" s="1"/>
      <c r="B641" s="1"/>
      <c r="C641" s="1"/>
    </row>
    <row r="642" spans="1:3" x14ac:dyDescent="0.2">
      <c r="A642" s="1"/>
      <c r="B642" s="1"/>
      <c r="C642" s="1"/>
    </row>
    <row r="643" spans="1:3" x14ac:dyDescent="0.2">
      <c r="A643" s="1"/>
      <c r="B643" s="1"/>
      <c r="C643" s="1"/>
    </row>
    <row r="644" spans="1:3" x14ac:dyDescent="0.2">
      <c r="A644" s="1"/>
      <c r="B644" s="1"/>
      <c r="C644" s="1"/>
    </row>
    <row r="645" spans="1:3" x14ac:dyDescent="0.2">
      <c r="A645" s="1"/>
      <c r="B645" s="1"/>
      <c r="C645" s="1"/>
    </row>
    <row r="646" spans="1:3" x14ac:dyDescent="0.2">
      <c r="A646" s="1"/>
      <c r="B646" s="1"/>
      <c r="C646" s="1"/>
    </row>
    <row r="647" spans="1:3" x14ac:dyDescent="0.2">
      <c r="A647" s="1"/>
      <c r="B647" s="1"/>
      <c r="C647" s="1"/>
    </row>
    <row r="648" spans="1:3" x14ac:dyDescent="0.2">
      <c r="A648" s="1"/>
      <c r="B648" s="1"/>
      <c r="C648" s="1"/>
    </row>
    <row r="649" spans="1:3" x14ac:dyDescent="0.2">
      <c r="A649" s="1"/>
      <c r="B649" s="1"/>
      <c r="C649" s="1"/>
    </row>
    <row r="650" spans="1:3" x14ac:dyDescent="0.2">
      <c r="A650" s="1"/>
      <c r="B650" s="1"/>
      <c r="C650" s="1"/>
    </row>
    <row r="651" spans="1:3" x14ac:dyDescent="0.2">
      <c r="A651" s="1"/>
      <c r="B651" s="1"/>
      <c r="C651" s="1"/>
    </row>
    <row r="652" spans="1:3" x14ac:dyDescent="0.2">
      <c r="A652" s="1"/>
      <c r="B652" s="1"/>
      <c r="C652" s="1"/>
    </row>
    <row r="653" spans="1:3" x14ac:dyDescent="0.2">
      <c r="A653" s="1"/>
      <c r="B653" s="1"/>
      <c r="C653" s="1"/>
    </row>
    <row r="654" spans="1:3" x14ac:dyDescent="0.2">
      <c r="A654" s="1"/>
      <c r="B654" s="1"/>
      <c r="C654" s="1"/>
    </row>
    <row r="655" spans="1:3" x14ac:dyDescent="0.2">
      <c r="A655" s="1"/>
      <c r="B655" s="1"/>
      <c r="C655" s="1"/>
    </row>
    <row r="656" spans="1:3" x14ac:dyDescent="0.2">
      <c r="A656" s="1"/>
      <c r="B656" s="1"/>
      <c r="C656" s="1"/>
    </row>
    <row r="657" spans="1:3" x14ac:dyDescent="0.2">
      <c r="A657" s="1"/>
      <c r="B657" s="1"/>
      <c r="C657" s="1"/>
    </row>
    <row r="658" spans="1:3" x14ac:dyDescent="0.2">
      <c r="A658" s="1"/>
      <c r="B658" s="1"/>
      <c r="C658" s="1"/>
    </row>
    <row r="659" spans="1:3" x14ac:dyDescent="0.2">
      <c r="A659" s="1"/>
      <c r="B659" s="1"/>
      <c r="C659" s="1"/>
    </row>
    <row r="660" spans="1:3" x14ac:dyDescent="0.2">
      <c r="A660" s="1"/>
      <c r="B660" s="1"/>
      <c r="C660" s="1"/>
    </row>
    <row r="661" spans="1:3" x14ac:dyDescent="0.2">
      <c r="A661" s="1"/>
      <c r="B661" s="1"/>
      <c r="C661" s="1"/>
    </row>
    <row r="662" spans="1:3" x14ac:dyDescent="0.2">
      <c r="A662" s="1"/>
      <c r="B662" s="1"/>
      <c r="C662" s="1"/>
    </row>
    <row r="663" spans="1:3" x14ac:dyDescent="0.2">
      <c r="A663" s="1"/>
      <c r="B663" s="1"/>
      <c r="C663" s="1"/>
    </row>
    <row r="664" spans="1:3" x14ac:dyDescent="0.2">
      <c r="A664" s="1"/>
      <c r="B664" s="1"/>
      <c r="C664" s="1"/>
    </row>
    <row r="665" spans="1:3" x14ac:dyDescent="0.2">
      <c r="A665" s="1"/>
      <c r="B665" s="1"/>
      <c r="C665" s="1"/>
    </row>
    <row r="666" spans="1:3" x14ac:dyDescent="0.2">
      <c r="A666" s="1"/>
      <c r="B666" s="1"/>
      <c r="C666" s="1"/>
    </row>
    <row r="667" spans="1:3" x14ac:dyDescent="0.2">
      <c r="A667" s="1"/>
      <c r="B667" s="1"/>
      <c r="C667" s="1"/>
    </row>
    <row r="668" spans="1:3" x14ac:dyDescent="0.2">
      <c r="A668" s="1"/>
      <c r="B668" s="1"/>
      <c r="C668" s="1"/>
    </row>
    <row r="669" spans="1:3" x14ac:dyDescent="0.2">
      <c r="A669" s="1"/>
      <c r="B669" s="1"/>
      <c r="C669" s="1"/>
    </row>
    <row r="670" spans="1:3" x14ac:dyDescent="0.2">
      <c r="A670" s="1"/>
      <c r="B670" s="1"/>
      <c r="C670" s="1"/>
    </row>
    <row r="671" spans="1:3" x14ac:dyDescent="0.2">
      <c r="A671" s="1"/>
      <c r="B671" s="1"/>
      <c r="C671" s="1"/>
    </row>
    <row r="672" spans="1:3" x14ac:dyDescent="0.2">
      <c r="A672" s="1"/>
      <c r="B672" s="1"/>
      <c r="C672" s="1"/>
    </row>
    <row r="673" spans="1:3" x14ac:dyDescent="0.2">
      <c r="A673" s="1"/>
      <c r="B673" s="1"/>
      <c r="C673" s="1"/>
    </row>
    <row r="674" spans="1:3" x14ac:dyDescent="0.2">
      <c r="A674" s="1"/>
      <c r="B674" s="1"/>
      <c r="C674" s="1"/>
    </row>
    <row r="675" spans="1:3" x14ac:dyDescent="0.2">
      <c r="A675" s="1"/>
      <c r="B675" s="1"/>
      <c r="C675" s="1"/>
    </row>
    <row r="676" spans="1:3" x14ac:dyDescent="0.2">
      <c r="A676" s="1"/>
      <c r="B676" s="1"/>
      <c r="C676" s="1"/>
    </row>
    <row r="677" spans="1:3" x14ac:dyDescent="0.2">
      <c r="A677" s="1"/>
      <c r="B677" s="1"/>
      <c r="C677" s="1"/>
    </row>
    <row r="678" spans="1:3" x14ac:dyDescent="0.2">
      <c r="A678" s="1"/>
      <c r="B678" s="1"/>
      <c r="C678" s="1"/>
    </row>
    <row r="679" spans="1:3" x14ac:dyDescent="0.2">
      <c r="A679" s="1"/>
      <c r="B679" s="1"/>
      <c r="C679" s="1"/>
    </row>
    <row r="680" spans="1:3" x14ac:dyDescent="0.2">
      <c r="A680" s="1"/>
      <c r="B680" s="1"/>
      <c r="C680" s="1"/>
    </row>
    <row r="681" spans="1:3" x14ac:dyDescent="0.2">
      <c r="A681" s="1"/>
      <c r="B681" s="1"/>
      <c r="C681" s="1"/>
    </row>
    <row r="682" spans="1:3" x14ac:dyDescent="0.2">
      <c r="A682" s="1"/>
      <c r="B682" s="1"/>
      <c r="C682" s="1"/>
    </row>
    <row r="683" spans="1:3" x14ac:dyDescent="0.2">
      <c r="A683" s="1"/>
      <c r="B683" s="1"/>
      <c r="C683" s="1"/>
    </row>
    <row r="684" spans="1:3" x14ac:dyDescent="0.2">
      <c r="A684" s="1"/>
      <c r="B684" s="1"/>
      <c r="C684" s="1"/>
    </row>
    <row r="685" spans="1:3" x14ac:dyDescent="0.2">
      <c r="A685" s="1"/>
      <c r="B685" s="1"/>
      <c r="C685" s="1"/>
    </row>
    <row r="686" spans="1:3" x14ac:dyDescent="0.2">
      <c r="A686" s="1"/>
      <c r="B686" s="1"/>
      <c r="C686" s="1"/>
    </row>
    <row r="687" spans="1:3" x14ac:dyDescent="0.2">
      <c r="A687" s="1"/>
      <c r="B687" s="1"/>
      <c r="C687" s="1"/>
    </row>
    <row r="688" spans="1:3" x14ac:dyDescent="0.2">
      <c r="A688" s="1"/>
      <c r="B688" s="1"/>
      <c r="C688" s="1"/>
    </row>
    <row r="689" spans="1:3" x14ac:dyDescent="0.2">
      <c r="A689" s="1"/>
      <c r="B689" s="1"/>
      <c r="C689" s="1"/>
    </row>
    <row r="690" spans="1:3" x14ac:dyDescent="0.2">
      <c r="A690" s="1"/>
      <c r="B690" s="1"/>
      <c r="C690" s="1"/>
    </row>
    <row r="691" spans="1:3" x14ac:dyDescent="0.2">
      <c r="A691" s="1"/>
      <c r="B691" s="1"/>
      <c r="C691" s="1"/>
    </row>
    <row r="692" spans="1:3" x14ac:dyDescent="0.2">
      <c r="A692" s="1"/>
      <c r="B692" s="1"/>
      <c r="C692" s="1"/>
    </row>
    <row r="693" spans="1:3" x14ac:dyDescent="0.2">
      <c r="A693" s="1"/>
      <c r="B693" s="1"/>
      <c r="C693" s="1"/>
    </row>
    <row r="694" spans="1:3" x14ac:dyDescent="0.2">
      <c r="A694" s="1"/>
      <c r="B694" s="1"/>
      <c r="C694" s="1"/>
    </row>
    <row r="695" spans="1:3" x14ac:dyDescent="0.2">
      <c r="A695" s="1"/>
      <c r="B695" s="1"/>
      <c r="C695" s="1"/>
    </row>
    <row r="696" spans="1:3" x14ac:dyDescent="0.2">
      <c r="A696" s="1"/>
      <c r="B696" s="1"/>
      <c r="C696" s="1"/>
    </row>
    <row r="697" spans="1:3" x14ac:dyDescent="0.2">
      <c r="A697" s="1"/>
      <c r="B697" s="1"/>
      <c r="C697" s="1"/>
    </row>
    <row r="698" spans="1:3" x14ac:dyDescent="0.2">
      <c r="A698" s="1"/>
      <c r="B698" s="1"/>
      <c r="C698" s="1"/>
    </row>
    <row r="699" spans="1:3" x14ac:dyDescent="0.2">
      <c r="A699" s="1"/>
      <c r="B699" s="1"/>
      <c r="C699" s="1"/>
    </row>
    <row r="700" spans="1:3" x14ac:dyDescent="0.2">
      <c r="A700" s="1"/>
      <c r="B700" s="1"/>
      <c r="C700" s="1"/>
    </row>
    <row r="701" spans="1:3" x14ac:dyDescent="0.2">
      <c r="A701" s="1"/>
      <c r="B701" s="1"/>
      <c r="C701" s="1"/>
    </row>
    <row r="702" spans="1:3" x14ac:dyDescent="0.2">
      <c r="A702" s="1"/>
      <c r="B702" s="1"/>
      <c r="C702" s="1"/>
    </row>
    <row r="703" spans="1:3" x14ac:dyDescent="0.2">
      <c r="A703" s="1"/>
      <c r="B703" s="1"/>
      <c r="C703" s="1"/>
    </row>
    <row r="704" spans="1:3" x14ac:dyDescent="0.2">
      <c r="A704" s="1"/>
      <c r="B704" s="1"/>
      <c r="C704" s="1"/>
    </row>
    <row r="705" spans="1:3" x14ac:dyDescent="0.2">
      <c r="A705" s="1"/>
      <c r="B705" s="1"/>
      <c r="C705" s="1"/>
    </row>
    <row r="706" spans="1:3" x14ac:dyDescent="0.2">
      <c r="A706" s="1"/>
      <c r="B706" s="1"/>
      <c r="C706" s="1"/>
    </row>
    <row r="707" spans="1:3" x14ac:dyDescent="0.2">
      <c r="A707" s="1"/>
      <c r="B707" s="1"/>
      <c r="C707" s="1"/>
    </row>
    <row r="708" spans="1:3" x14ac:dyDescent="0.2">
      <c r="A708" s="1"/>
      <c r="B708" s="1"/>
      <c r="C708" s="1"/>
    </row>
    <row r="709" spans="1:3" x14ac:dyDescent="0.2">
      <c r="A709" s="1"/>
      <c r="B709" s="1"/>
      <c r="C709" s="1"/>
    </row>
    <row r="710" spans="1:3" x14ac:dyDescent="0.2">
      <c r="A710" s="1"/>
      <c r="B710" s="1"/>
      <c r="C710" s="1"/>
    </row>
    <row r="711" spans="1:3" x14ac:dyDescent="0.2">
      <c r="A711" s="1"/>
      <c r="B711" s="1"/>
      <c r="C711" s="1"/>
    </row>
    <row r="712" spans="1:3" x14ac:dyDescent="0.2">
      <c r="A712" s="1"/>
      <c r="B712" s="1"/>
      <c r="C712" s="1"/>
    </row>
    <row r="713" spans="1:3" x14ac:dyDescent="0.2">
      <c r="A713" s="1"/>
      <c r="B713" s="1"/>
      <c r="C713" s="1"/>
    </row>
    <row r="714" spans="1:3" x14ac:dyDescent="0.2">
      <c r="A714" s="1"/>
      <c r="B714" s="1"/>
      <c r="C714" s="1"/>
    </row>
    <row r="715" spans="1:3" x14ac:dyDescent="0.2">
      <c r="A715" s="1"/>
      <c r="B715" s="1"/>
      <c r="C715" s="1"/>
    </row>
    <row r="716" spans="1:3" x14ac:dyDescent="0.2">
      <c r="A716" s="1"/>
      <c r="B716" s="1"/>
      <c r="C716" s="1"/>
    </row>
    <row r="717" spans="1:3" x14ac:dyDescent="0.2">
      <c r="A717" s="1"/>
      <c r="B717" s="1"/>
      <c r="C717" s="1"/>
    </row>
    <row r="718" spans="1:3" x14ac:dyDescent="0.2">
      <c r="A718" s="1"/>
      <c r="B718" s="1"/>
      <c r="C718" s="1"/>
    </row>
    <row r="719" spans="1:3" x14ac:dyDescent="0.2">
      <c r="A719" s="1"/>
      <c r="B719" s="1"/>
      <c r="C719" s="1"/>
    </row>
    <row r="720" spans="1:3" x14ac:dyDescent="0.2">
      <c r="A720" s="1"/>
      <c r="B720" s="1"/>
      <c r="C720" s="1"/>
    </row>
    <row r="721" spans="1:3" x14ac:dyDescent="0.2">
      <c r="A721" s="1"/>
      <c r="B721" s="1"/>
      <c r="C721" s="1"/>
    </row>
    <row r="722" spans="1:3" x14ac:dyDescent="0.2">
      <c r="A722" s="1"/>
      <c r="B722" s="1"/>
      <c r="C722" s="1"/>
    </row>
    <row r="723" spans="1:3" x14ac:dyDescent="0.2">
      <c r="A723" s="1"/>
      <c r="B723" s="1"/>
      <c r="C723" s="1"/>
    </row>
    <row r="724" spans="1:3" x14ac:dyDescent="0.2">
      <c r="A724" s="1"/>
      <c r="B724" s="1"/>
      <c r="C724" s="1"/>
    </row>
    <row r="725" spans="1:3" x14ac:dyDescent="0.2">
      <c r="A725" s="1"/>
      <c r="B725" s="1"/>
      <c r="C725" s="1"/>
    </row>
    <row r="726" spans="1:3" x14ac:dyDescent="0.2">
      <c r="A726" s="1"/>
      <c r="B726" s="1"/>
      <c r="C726" s="1"/>
    </row>
    <row r="727" spans="1:3" x14ac:dyDescent="0.2">
      <c r="A727" s="1"/>
      <c r="B727" s="1"/>
      <c r="C727" s="1"/>
    </row>
    <row r="728" spans="1:3" x14ac:dyDescent="0.2">
      <c r="A728" s="1"/>
      <c r="B728" s="1"/>
      <c r="C728" s="1"/>
    </row>
    <row r="729" spans="1:3" x14ac:dyDescent="0.2">
      <c r="A729" s="1"/>
      <c r="B729" s="1"/>
      <c r="C729" s="1"/>
    </row>
    <row r="730" spans="1:3" x14ac:dyDescent="0.2">
      <c r="A730" s="1"/>
      <c r="B730" s="1"/>
      <c r="C730" s="1"/>
    </row>
    <row r="731" spans="1:3" x14ac:dyDescent="0.2">
      <c r="A731" s="1"/>
      <c r="B731" s="1"/>
      <c r="C731" s="1"/>
    </row>
    <row r="732" spans="1:3" x14ac:dyDescent="0.2">
      <c r="A732" s="1"/>
      <c r="B732" s="1"/>
      <c r="C732" s="1"/>
    </row>
    <row r="733" spans="1:3" x14ac:dyDescent="0.2">
      <c r="A733" s="1"/>
      <c r="B733" s="1"/>
      <c r="C733" s="1"/>
    </row>
    <row r="734" spans="1:3" x14ac:dyDescent="0.2">
      <c r="A734" s="1"/>
      <c r="B734" s="1"/>
      <c r="C734" s="1"/>
    </row>
    <row r="735" spans="1:3" x14ac:dyDescent="0.2">
      <c r="A735" s="1"/>
      <c r="B735" s="1"/>
      <c r="C735" s="1"/>
    </row>
    <row r="736" spans="1:3" x14ac:dyDescent="0.2">
      <c r="A736" s="1"/>
      <c r="B736" s="1"/>
      <c r="C736" s="1"/>
    </row>
    <row r="737" spans="1:3" x14ac:dyDescent="0.2">
      <c r="A737" s="1"/>
      <c r="B737" s="1"/>
      <c r="C737" s="1"/>
    </row>
    <row r="738" spans="1:3" x14ac:dyDescent="0.2">
      <c r="A738" s="1"/>
      <c r="B738" s="1"/>
      <c r="C738" s="1"/>
    </row>
    <row r="739" spans="1:3" x14ac:dyDescent="0.2">
      <c r="A739" s="1"/>
      <c r="B739" s="1"/>
      <c r="C739" s="1"/>
    </row>
    <row r="740" spans="1:3" x14ac:dyDescent="0.2">
      <c r="A740" s="1"/>
      <c r="B740" s="1"/>
      <c r="C740" s="1"/>
    </row>
    <row r="741" spans="1:3" x14ac:dyDescent="0.2">
      <c r="A741" s="1"/>
      <c r="B741" s="1"/>
      <c r="C741" s="1"/>
    </row>
    <row r="742" spans="1:3" x14ac:dyDescent="0.2">
      <c r="A742" s="1"/>
      <c r="B742" s="1"/>
      <c r="C742" s="1"/>
    </row>
    <row r="743" spans="1:3" x14ac:dyDescent="0.2">
      <c r="A743" s="1"/>
      <c r="B743" s="1"/>
      <c r="C743" s="1"/>
    </row>
    <row r="744" spans="1:3" x14ac:dyDescent="0.2">
      <c r="A744" s="1"/>
      <c r="B744" s="1"/>
      <c r="C744" s="1"/>
    </row>
    <row r="745" spans="1:3" x14ac:dyDescent="0.2">
      <c r="A745" s="1"/>
      <c r="B745" s="1"/>
      <c r="C745" s="1"/>
    </row>
    <row r="746" spans="1:3" x14ac:dyDescent="0.2">
      <c r="A746" s="1"/>
      <c r="B746" s="1"/>
      <c r="C746" s="1"/>
    </row>
    <row r="747" spans="1:3" x14ac:dyDescent="0.2">
      <c r="A747" s="1"/>
      <c r="B747" s="1"/>
      <c r="C747" s="1"/>
    </row>
    <row r="748" spans="1:3" x14ac:dyDescent="0.2">
      <c r="A748" s="1"/>
      <c r="B748" s="1"/>
      <c r="C748" s="1"/>
    </row>
    <row r="749" spans="1:3" x14ac:dyDescent="0.2">
      <c r="A749" s="1"/>
      <c r="B749" s="1"/>
      <c r="C749" s="1"/>
    </row>
    <row r="750" spans="1:3" x14ac:dyDescent="0.2">
      <c r="A750" s="1"/>
      <c r="B750" s="1"/>
      <c r="C750" s="1"/>
    </row>
    <row r="751" spans="1:3" x14ac:dyDescent="0.2">
      <c r="A751" s="1"/>
      <c r="B751" s="1"/>
      <c r="C751" s="1"/>
    </row>
    <row r="752" spans="1:3" x14ac:dyDescent="0.2">
      <c r="A752" s="1"/>
      <c r="B752" s="1"/>
      <c r="C752" s="1"/>
    </row>
    <row r="753" spans="1:3" x14ac:dyDescent="0.2">
      <c r="A753" s="1"/>
      <c r="B753" s="1"/>
      <c r="C753" s="1"/>
    </row>
    <row r="754" spans="1:3" x14ac:dyDescent="0.2">
      <c r="A754" s="1"/>
      <c r="B754" s="1"/>
      <c r="C754" s="1"/>
    </row>
    <row r="755" spans="1:3" x14ac:dyDescent="0.2">
      <c r="A755" s="1"/>
      <c r="B755" s="1"/>
      <c r="C755" s="1"/>
    </row>
    <row r="756" spans="1:3" x14ac:dyDescent="0.2">
      <c r="A756" s="1"/>
      <c r="B756" s="1"/>
      <c r="C756" s="1"/>
    </row>
    <row r="757" spans="1:3" x14ac:dyDescent="0.2">
      <c r="A757" s="1"/>
      <c r="B757" s="1"/>
      <c r="C757" s="1"/>
    </row>
    <row r="758" spans="1:3" x14ac:dyDescent="0.2">
      <c r="A758" s="1"/>
      <c r="B758" s="1"/>
      <c r="C758" s="1"/>
    </row>
    <row r="759" spans="1:3" x14ac:dyDescent="0.2">
      <c r="A759" s="1"/>
      <c r="B759" s="1"/>
      <c r="C759" s="1"/>
    </row>
    <row r="760" spans="1:3" x14ac:dyDescent="0.2">
      <c r="A760" s="1"/>
      <c r="B760" s="1"/>
      <c r="C760" s="1"/>
    </row>
    <row r="761" spans="1:3" x14ac:dyDescent="0.2">
      <c r="A761" s="1"/>
      <c r="B761" s="1"/>
      <c r="C761" s="1"/>
    </row>
    <row r="762" spans="1:3" x14ac:dyDescent="0.2">
      <c r="A762" s="1"/>
      <c r="B762" s="1"/>
      <c r="C762" s="1"/>
    </row>
    <row r="763" spans="1:3" x14ac:dyDescent="0.2">
      <c r="A763" s="1"/>
      <c r="B763" s="1"/>
      <c r="C763" s="1"/>
    </row>
    <row r="764" spans="1:3" x14ac:dyDescent="0.2">
      <c r="A764" s="1"/>
      <c r="B764" s="1"/>
      <c r="C764" s="1"/>
    </row>
    <row r="765" spans="1:3" x14ac:dyDescent="0.2">
      <c r="A765" s="1"/>
      <c r="B765" s="1"/>
      <c r="C765" s="1"/>
    </row>
    <row r="766" spans="1:3" x14ac:dyDescent="0.2">
      <c r="A766" s="1"/>
      <c r="B766" s="1"/>
      <c r="C766" s="1"/>
    </row>
    <row r="767" spans="1:3" x14ac:dyDescent="0.2">
      <c r="A767" s="1"/>
      <c r="B767" s="1"/>
      <c r="C767" s="1"/>
    </row>
    <row r="768" spans="1:3" x14ac:dyDescent="0.2">
      <c r="A768" s="1"/>
      <c r="B768" s="1"/>
      <c r="C768" s="1"/>
    </row>
    <row r="769" spans="1:3" x14ac:dyDescent="0.2">
      <c r="A769" s="1"/>
      <c r="B769" s="1"/>
      <c r="C769" s="1"/>
    </row>
    <row r="770" spans="1:3" x14ac:dyDescent="0.2">
      <c r="A770" s="1"/>
      <c r="B770" s="1"/>
      <c r="C770" s="1"/>
    </row>
    <row r="771" spans="1:3" x14ac:dyDescent="0.2">
      <c r="A771" s="1"/>
      <c r="B771" s="1"/>
      <c r="C771" s="1"/>
    </row>
    <row r="772" spans="1:3" x14ac:dyDescent="0.2">
      <c r="A772" s="1"/>
      <c r="B772" s="1"/>
      <c r="C772" s="1"/>
    </row>
    <row r="773" spans="1:3" x14ac:dyDescent="0.2">
      <c r="A773" s="1"/>
      <c r="B773" s="1"/>
      <c r="C773" s="1"/>
    </row>
    <row r="774" spans="1:3" x14ac:dyDescent="0.2">
      <c r="A774" s="1"/>
      <c r="B774" s="1"/>
      <c r="C774" s="1"/>
    </row>
    <row r="775" spans="1:3" x14ac:dyDescent="0.2">
      <c r="A775" s="1"/>
      <c r="B775" s="1"/>
      <c r="C775" s="1"/>
    </row>
    <row r="776" spans="1:3" x14ac:dyDescent="0.2">
      <c r="A776" s="1"/>
      <c r="B776" s="1"/>
      <c r="C776" s="1"/>
    </row>
    <row r="777" spans="1:3" x14ac:dyDescent="0.2">
      <c r="A777" s="1"/>
      <c r="B777" s="1"/>
      <c r="C777" s="1"/>
    </row>
    <row r="778" spans="1:3" x14ac:dyDescent="0.2">
      <c r="A778" s="1"/>
      <c r="B778" s="1"/>
      <c r="C778" s="1"/>
    </row>
    <row r="779" spans="1:3" x14ac:dyDescent="0.2">
      <c r="A779" s="1"/>
      <c r="B779" s="1"/>
      <c r="C779" s="1"/>
    </row>
    <row r="780" spans="1:3" x14ac:dyDescent="0.2">
      <c r="A780" s="1"/>
      <c r="B780" s="1"/>
      <c r="C780" s="1"/>
    </row>
    <row r="781" spans="1:3" x14ac:dyDescent="0.2">
      <c r="A781" s="1"/>
      <c r="B781" s="1"/>
      <c r="C781" s="1"/>
    </row>
    <row r="782" spans="1:3" x14ac:dyDescent="0.2">
      <c r="A782" s="1"/>
      <c r="B782" s="1"/>
      <c r="C782" s="1"/>
    </row>
    <row r="783" spans="1:3" x14ac:dyDescent="0.2">
      <c r="A783" s="1"/>
      <c r="B783" s="1"/>
      <c r="C783" s="1"/>
    </row>
    <row r="784" spans="1:3" x14ac:dyDescent="0.2">
      <c r="A784" s="1"/>
      <c r="B784" s="1"/>
      <c r="C784" s="1"/>
    </row>
    <row r="785" spans="1:3" x14ac:dyDescent="0.2">
      <c r="A785" s="1"/>
      <c r="B785" s="1"/>
      <c r="C785" s="1"/>
    </row>
    <row r="786" spans="1:3" x14ac:dyDescent="0.2">
      <c r="A786" s="1"/>
      <c r="B786" s="1"/>
      <c r="C786" s="1"/>
    </row>
    <row r="787" spans="1:3" x14ac:dyDescent="0.2">
      <c r="A787" s="1"/>
      <c r="B787" s="1"/>
      <c r="C787" s="1"/>
    </row>
    <row r="788" spans="1:3" x14ac:dyDescent="0.2">
      <c r="A788" s="1"/>
      <c r="B788" s="1"/>
      <c r="C788" s="1"/>
    </row>
    <row r="789" spans="1:3" x14ac:dyDescent="0.2">
      <c r="A789" s="1"/>
      <c r="B789" s="1"/>
      <c r="C789" s="1"/>
    </row>
    <row r="790" spans="1:3" x14ac:dyDescent="0.2">
      <c r="A790" s="1"/>
      <c r="B790" s="1"/>
      <c r="C790" s="1"/>
    </row>
    <row r="791" spans="1:3" x14ac:dyDescent="0.2">
      <c r="A791" s="1"/>
      <c r="B791" s="1"/>
      <c r="C791" s="1"/>
    </row>
    <row r="792" spans="1:3" x14ac:dyDescent="0.2">
      <c r="A792" s="1"/>
      <c r="B792" s="1"/>
      <c r="C792" s="1"/>
    </row>
    <row r="793" spans="1:3" x14ac:dyDescent="0.2">
      <c r="A793" s="1"/>
      <c r="B793" s="1"/>
      <c r="C793" s="1"/>
    </row>
    <row r="794" spans="1:3" x14ac:dyDescent="0.2">
      <c r="A794" s="1"/>
      <c r="B794" s="1"/>
      <c r="C794" s="1"/>
    </row>
    <row r="795" spans="1:3" x14ac:dyDescent="0.2">
      <c r="A795" s="1"/>
      <c r="B795" s="1"/>
      <c r="C795" s="1"/>
    </row>
    <row r="796" spans="1:3" x14ac:dyDescent="0.2">
      <c r="A796" s="1"/>
      <c r="B796" s="1"/>
      <c r="C796" s="1"/>
    </row>
    <row r="797" spans="1:3" x14ac:dyDescent="0.2">
      <c r="A797" s="1"/>
      <c r="B797" s="1"/>
      <c r="C797" s="1"/>
    </row>
    <row r="798" spans="1:3" x14ac:dyDescent="0.2">
      <c r="A798" s="1"/>
      <c r="B798" s="1"/>
      <c r="C798" s="1"/>
    </row>
    <row r="799" spans="1:3" x14ac:dyDescent="0.2">
      <c r="A799" s="1"/>
      <c r="B799" s="1"/>
      <c r="C799" s="1"/>
    </row>
    <row r="800" spans="1:3" x14ac:dyDescent="0.2">
      <c r="A800" s="1"/>
      <c r="B800" s="1"/>
      <c r="C800" s="1"/>
    </row>
    <row r="801" spans="1:3" x14ac:dyDescent="0.2">
      <c r="A801" s="1"/>
      <c r="B801" s="1"/>
      <c r="C801" s="1"/>
    </row>
    <row r="802" spans="1:3" x14ac:dyDescent="0.2">
      <c r="A802" s="1"/>
      <c r="B802" s="1"/>
      <c r="C802" s="1"/>
    </row>
    <row r="803" spans="1:3" x14ac:dyDescent="0.2">
      <c r="A803" s="1"/>
      <c r="B803" s="1"/>
      <c r="C803" s="1"/>
    </row>
    <row r="804" spans="1:3" x14ac:dyDescent="0.2">
      <c r="A804" s="1"/>
      <c r="B804" s="1"/>
      <c r="C804" s="1"/>
    </row>
    <row r="805" spans="1:3" x14ac:dyDescent="0.2">
      <c r="A805" s="1"/>
      <c r="B805" s="1"/>
      <c r="C805" s="1"/>
    </row>
    <row r="806" spans="1:3" x14ac:dyDescent="0.2">
      <c r="A806" s="1"/>
      <c r="B806" s="1"/>
      <c r="C806" s="1"/>
    </row>
    <row r="807" spans="1:3" x14ac:dyDescent="0.2">
      <c r="A807" s="1"/>
      <c r="B807" s="1"/>
      <c r="C807" s="1"/>
    </row>
    <row r="808" spans="1:3" x14ac:dyDescent="0.2">
      <c r="A808" s="1"/>
      <c r="B808" s="1"/>
      <c r="C808" s="1"/>
    </row>
    <row r="809" spans="1:3" x14ac:dyDescent="0.2">
      <c r="A809" s="1"/>
      <c r="B809" s="1"/>
      <c r="C809" s="1"/>
    </row>
    <row r="810" spans="1:3" x14ac:dyDescent="0.2">
      <c r="A810" s="1"/>
      <c r="B810" s="1"/>
      <c r="C810" s="1"/>
    </row>
    <row r="811" spans="1:3" x14ac:dyDescent="0.2">
      <c r="A811" s="1"/>
      <c r="B811" s="1"/>
      <c r="C811" s="1"/>
    </row>
    <row r="812" spans="1:3" x14ac:dyDescent="0.2">
      <c r="A812" s="1"/>
      <c r="B812" s="1"/>
      <c r="C812" s="1"/>
    </row>
    <row r="813" spans="1:3" x14ac:dyDescent="0.2">
      <c r="A813" s="1"/>
      <c r="B813" s="1"/>
      <c r="C813" s="1"/>
    </row>
    <row r="814" spans="1:3" x14ac:dyDescent="0.2">
      <c r="A814" s="1"/>
      <c r="B814" s="1"/>
      <c r="C814" s="1"/>
    </row>
    <row r="815" spans="1:3" x14ac:dyDescent="0.2">
      <c r="A815" s="1"/>
      <c r="B815" s="1"/>
      <c r="C815" s="1"/>
    </row>
    <row r="816" spans="1:3" x14ac:dyDescent="0.2">
      <c r="A816" s="1"/>
      <c r="B816" s="1"/>
      <c r="C816" s="1"/>
    </row>
    <row r="817" spans="1:3" x14ac:dyDescent="0.2">
      <c r="A817" s="1"/>
      <c r="B817" s="1"/>
      <c r="C817" s="1"/>
    </row>
    <row r="818" spans="1:3" x14ac:dyDescent="0.2">
      <c r="A818" s="1"/>
      <c r="B818" s="1"/>
      <c r="C818" s="1"/>
    </row>
    <row r="819" spans="1:3" x14ac:dyDescent="0.2">
      <c r="A819" s="1"/>
      <c r="B819" s="1"/>
      <c r="C819" s="1"/>
    </row>
    <row r="820" spans="1:3" x14ac:dyDescent="0.2">
      <c r="A820" s="1"/>
      <c r="B820" s="1"/>
      <c r="C820" s="1"/>
    </row>
    <row r="821" spans="1:3" x14ac:dyDescent="0.2">
      <c r="A821" s="1"/>
      <c r="B821" s="1"/>
      <c r="C821" s="1"/>
    </row>
    <row r="822" spans="1:3" x14ac:dyDescent="0.2">
      <c r="A822" s="1"/>
      <c r="B822" s="1"/>
      <c r="C822" s="1"/>
    </row>
    <row r="823" spans="1:3" x14ac:dyDescent="0.2">
      <c r="A823" s="1"/>
      <c r="B823" s="1"/>
      <c r="C823" s="1"/>
    </row>
    <row r="824" spans="1:3" x14ac:dyDescent="0.2">
      <c r="A824" s="1"/>
      <c r="B824" s="1"/>
      <c r="C824" s="1"/>
    </row>
    <row r="825" spans="1:3" x14ac:dyDescent="0.2">
      <c r="A825" s="1"/>
      <c r="B825" s="1"/>
      <c r="C825" s="1"/>
    </row>
    <row r="826" spans="1:3" x14ac:dyDescent="0.2">
      <c r="A826" s="1"/>
      <c r="B826" s="1"/>
      <c r="C826" s="1"/>
    </row>
    <row r="827" spans="1:3" x14ac:dyDescent="0.2">
      <c r="A827" s="1"/>
      <c r="B827" s="1"/>
      <c r="C827" s="1"/>
    </row>
    <row r="828" spans="1:3" x14ac:dyDescent="0.2">
      <c r="A828" s="1"/>
      <c r="B828" s="1"/>
      <c r="C828" s="1"/>
    </row>
    <row r="829" spans="1:3" x14ac:dyDescent="0.2">
      <c r="A829" s="1"/>
      <c r="B829" s="1"/>
      <c r="C829" s="1"/>
    </row>
    <row r="830" spans="1:3" x14ac:dyDescent="0.2">
      <c r="A830" s="1"/>
      <c r="B830" s="1"/>
      <c r="C830" s="1"/>
    </row>
    <row r="831" spans="1:3" x14ac:dyDescent="0.2">
      <c r="A831" s="1"/>
      <c r="B831" s="1"/>
      <c r="C831" s="1"/>
    </row>
    <row r="832" spans="1:3" x14ac:dyDescent="0.2">
      <c r="A832" s="1"/>
      <c r="B832" s="1"/>
      <c r="C832" s="1"/>
    </row>
    <row r="833" spans="1:3" x14ac:dyDescent="0.2">
      <c r="A833" s="1"/>
      <c r="B833" s="1"/>
      <c r="C833" s="1"/>
    </row>
    <row r="834" spans="1:3" x14ac:dyDescent="0.2">
      <c r="A834" s="1"/>
      <c r="B834" s="1"/>
      <c r="C834" s="1"/>
    </row>
    <row r="835" spans="1:3" x14ac:dyDescent="0.2">
      <c r="A835" s="1"/>
      <c r="B835" s="1"/>
      <c r="C835" s="1"/>
    </row>
    <row r="836" spans="1:3" x14ac:dyDescent="0.2">
      <c r="A836" s="1"/>
      <c r="B836" s="1"/>
      <c r="C836" s="1"/>
    </row>
    <row r="837" spans="1:3" x14ac:dyDescent="0.2">
      <c r="A837" s="1"/>
      <c r="B837" s="1"/>
      <c r="C837" s="1"/>
    </row>
    <row r="838" spans="1:3" x14ac:dyDescent="0.2">
      <c r="A838" s="1"/>
      <c r="B838" s="1"/>
      <c r="C838" s="1"/>
    </row>
    <row r="839" spans="1:3" x14ac:dyDescent="0.2">
      <c r="A839" s="1"/>
      <c r="B839" s="1"/>
      <c r="C839" s="1"/>
    </row>
    <row r="840" spans="1:3" x14ac:dyDescent="0.2">
      <c r="A840" s="1"/>
      <c r="B840" s="1"/>
      <c r="C840" s="1"/>
    </row>
    <row r="841" spans="1:3" x14ac:dyDescent="0.2">
      <c r="A841" s="1"/>
      <c r="B841" s="1"/>
      <c r="C841" s="1"/>
    </row>
    <row r="842" spans="1:3" x14ac:dyDescent="0.2">
      <c r="A842" s="1"/>
      <c r="B842" s="1"/>
      <c r="C842" s="1"/>
    </row>
    <row r="843" spans="1:3" x14ac:dyDescent="0.2">
      <c r="A843" s="1"/>
      <c r="B843" s="1"/>
      <c r="C843" s="1"/>
    </row>
    <row r="844" spans="1:3" x14ac:dyDescent="0.2">
      <c r="A844" s="1"/>
      <c r="B844" s="1"/>
      <c r="C844" s="1"/>
    </row>
    <row r="845" spans="1:3" x14ac:dyDescent="0.2">
      <c r="A845" s="1"/>
      <c r="B845" s="1"/>
      <c r="C845" s="1"/>
    </row>
    <row r="846" spans="1:3" x14ac:dyDescent="0.2">
      <c r="A846" s="1"/>
      <c r="B846" s="1"/>
      <c r="C846" s="1"/>
    </row>
    <row r="847" spans="1:3" x14ac:dyDescent="0.2">
      <c r="A847" s="1"/>
      <c r="B847" s="1"/>
      <c r="C847" s="1"/>
    </row>
    <row r="848" spans="1:3" x14ac:dyDescent="0.2">
      <c r="A848" s="1"/>
      <c r="B848" s="1"/>
      <c r="C848" s="1"/>
    </row>
    <row r="849" spans="1:3" x14ac:dyDescent="0.2">
      <c r="A849" s="1"/>
      <c r="B849" s="1"/>
      <c r="C849" s="1"/>
    </row>
    <row r="850" spans="1:3" x14ac:dyDescent="0.2">
      <c r="A850" s="1"/>
      <c r="B850" s="1"/>
      <c r="C850" s="1"/>
    </row>
    <row r="851" spans="1:3" x14ac:dyDescent="0.2">
      <c r="A851" s="1"/>
      <c r="B851" s="1"/>
      <c r="C851" s="1"/>
    </row>
    <row r="852" spans="1:3" x14ac:dyDescent="0.2">
      <c r="A852" s="1"/>
      <c r="B852" s="1"/>
      <c r="C852" s="1"/>
    </row>
    <row r="853" spans="1:3" x14ac:dyDescent="0.2">
      <c r="A853" s="1"/>
      <c r="B853" s="1"/>
      <c r="C853" s="1"/>
    </row>
    <row r="854" spans="1:3" x14ac:dyDescent="0.2">
      <c r="A854" s="1"/>
      <c r="B854" s="1"/>
      <c r="C854" s="1"/>
    </row>
    <row r="855" spans="1:3" x14ac:dyDescent="0.2">
      <c r="A855" s="1"/>
      <c r="B855" s="1"/>
      <c r="C855" s="1"/>
    </row>
    <row r="856" spans="1:3" x14ac:dyDescent="0.2">
      <c r="A856" s="1"/>
      <c r="B856" s="1"/>
      <c r="C856" s="1"/>
    </row>
    <row r="857" spans="1:3" x14ac:dyDescent="0.2">
      <c r="A857" s="1"/>
      <c r="B857" s="1"/>
      <c r="C857" s="1"/>
    </row>
    <row r="858" spans="1:3" x14ac:dyDescent="0.2">
      <c r="A858" s="1"/>
      <c r="B858" s="1"/>
      <c r="C858" s="1"/>
    </row>
    <row r="859" spans="1:3" x14ac:dyDescent="0.2">
      <c r="A859" s="1"/>
      <c r="B859" s="1"/>
      <c r="C859" s="1"/>
    </row>
    <row r="860" spans="1:3" x14ac:dyDescent="0.2">
      <c r="A860" s="1"/>
      <c r="B860" s="1"/>
      <c r="C860" s="1"/>
    </row>
    <row r="861" spans="1:3" x14ac:dyDescent="0.2">
      <c r="A861" s="1"/>
      <c r="B861" s="1"/>
      <c r="C861" s="1"/>
    </row>
    <row r="862" spans="1:3" x14ac:dyDescent="0.2">
      <c r="A862" s="1"/>
      <c r="B862" s="1"/>
      <c r="C862" s="1"/>
    </row>
    <row r="863" spans="1:3" x14ac:dyDescent="0.2">
      <c r="A863" s="1"/>
      <c r="B863" s="1"/>
      <c r="C863" s="1"/>
    </row>
    <row r="864" spans="1:3" x14ac:dyDescent="0.2">
      <c r="A864" s="1"/>
      <c r="B864" s="1"/>
      <c r="C864" s="1"/>
    </row>
    <row r="865" spans="1:3" x14ac:dyDescent="0.2">
      <c r="A865" s="1"/>
      <c r="B865" s="1"/>
      <c r="C865" s="1"/>
    </row>
    <row r="866" spans="1:3" x14ac:dyDescent="0.2">
      <c r="A866" s="1"/>
      <c r="B866" s="1"/>
      <c r="C866" s="1"/>
    </row>
    <row r="867" spans="1:3" x14ac:dyDescent="0.2">
      <c r="A867" s="1"/>
      <c r="B867" s="1"/>
      <c r="C867" s="1"/>
    </row>
    <row r="868" spans="1:3" x14ac:dyDescent="0.2">
      <c r="A868" s="1"/>
      <c r="B868" s="1"/>
      <c r="C868" s="1"/>
    </row>
    <row r="869" spans="1:3" x14ac:dyDescent="0.2">
      <c r="A869" s="1"/>
      <c r="B869" s="1"/>
      <c r="C869" s="1"/>
    </row>
    <row r="870" spans="1:3" x14ac:dyDescent="0.2">
      <c r="A870" s="1"/>
      <c r="B870" s="1"/>
      <c r="C870" s="1"/>
    </row>
    <row r="871" spans="1:3" x14ac:dyDescent="0.2">
      <c r="A871" s="1"/>
      <c r="B871" s="1"/>
      <c r="C871" s="1"/>
    </row>
    <row r="872" spans="1:3" x14ac:dyDescent="0.2">
      <c r="A872" s="1"/>
      <c r="B872" s="1"/>
      <c r="C872" s="1"/>
    </row>
    <row r="873" spans="1:3" x14ac:dyDescent="0.2">
      <c r="A873" s="1"/>
      <c r="B873" s="1"/>
      <c r="C873" s="1"/>
    </row>
    <row r="874" spans="1:3" x14ac:dyDescent="0.2">
      <c r="A874" s="1"/>
      <c r="B874" s="1"/>
      <c r="C874" s="1"/>
    </row>
    <row r="875" spans="1:3" x14ac:dyDescent="0.2">
      <c r="A875" s="1"/>
      <c r="B875" s="1"/>
      <c r="C875" s="1"/>
    </row>
    <row r="876" spans="1:3" x14ac:dyDescent="0.2">
      <c r="A876" s="1"/>
      <c r="B876" s="1"/>
      <c r="C876" s="1"/>
    </row>
    <row r="877" spans="1:3" x14ac:dyDescent="0.2">
      <c r="A877" s="1"/>
      <c r="B877" s="1"/>
      <c r="C877" s="1"/>
    </row>
    <row r="878" spans="1:3" x14ac:dyDescent="0.2">
      <c r="A878" s="1"/>
      <c r="B878" s="1"/>
      <c r="C878" s="1"/>
    </row>
    <row r="879" spans="1:3" x14ac:dyDescent="0.2">
      <c r="A879" s="1"/>
      <c r="B879" s="1"/>
      <c r="C879" s="1"/>
    </row>
    <row r="880" spans="1:3" x14ac:dyDescent="0.2">
      <c r="A880" s="1"/>
      <c r="B880" s="1"/>
      <c r="C880" s="1"/>
    </row>
    <row r="881" spans="1:3" x14ac:dyDescent="0.2">
      <c r="A881" s="1"/>
      <c r="B881" s="1"/>
      <c r="C881" s="1"/>
    </row>
    <row r="882" spans="1:3" x14ac:dyDescent="0.2">
      <c r="A882" s="1"/>
      <c r="B882" s="1"/>
      <c r="C882" s="1"/>
    </row>
    <row r="883" spans="1:3" x14ac:dyDescent="0.2">
      <c r="A883" s="1"/>
      <c r="B883" s="1"/>
      <c r="C883" s="1"/>
    </row>
    <row r="884" spans="1:3" x14ac:dyDescent="0.2">
      <c r="A884" s="1"/>
      <c r="B884" s="1"/>
      <c r="C884" s="1"/>
    </row>
    <row r="885" spans="1:3" x14ac:dyDescent="0.2">
      <c r="A885" s="1"/>
      <c r="B885" s="1"/>
      <c r="C885" s="1"/>
    </row>
    <row r="886" spans="1:3" x14ac:dyDescent="0.2">
      <c r="A886" s="1"/>
      <c r="B886" s="1"/>
      <c r="C886" s="1"/>
    </row>
    <row r="887" spans="1:3" x14ac:dyDescent="0.2">
      <c r="A887" s="1"/>
      <c r="B887" s="1"/>
      <c r="C887" s="1"/>
    </row>
    <row r="888" spans="1:3" x14ac:dyDescent="0.2">
      <c r="A888" s="1"/>
      <c r="B888" s="1"/>
      <c r="C888" s="1"/>
    </row>
    <row r="889" spans="1:3" x14ac:dyDescent="0.2">
      <c r="A889" s="1"/>
      <c r="B889" s="1"/>
      <c r="C889" s="1"/>
    </row>
    <row r="890" spans="1:3" x14ac:dyDescent="0.2">
      <c r="A890" s="1"/>
      <c r="B890" s="1"/>
      <c r="C890" s="1"/>
    </row>
    <row r="891" spans="1:3" x14ac:dyDescent="0.2">
      <c r="A891" s="1"/>
      <c r="B891" s="1"/>
      <c r="C891" s="1"/>
    </row>
    <row r="892" spans="1:3" x14ac:dyDescent="0.2">
      <c r="A892" s="1"/>
      <c r="B892" s="1"/>
      <c r="C892" s="1"/>
    </row>
    <row r="893" spans="1:3" x14ac:dyDescent="0.2">
      <c r="A893" s="1"/>
      <c r="B893" s="1"/>
      <c r="C893" s="1"/>
    </row>
    <row r="894" spans="1:3" x14ac:dyDescent="0.2">
      <c r="A894" s="1"/>
      <c r="B894" s="1"/>
      <c r="C894" s="1"/>
    </row>
    <row r="895" spans="1:3" x14ac:dyDescent="0.2">
      <c r="A895" s="1"/>
      <c r="B895" s="1"/>
      <c r="C895" s="1"/>
    </row>
    <row r="896" spans="1:3" x14ac:dyDescent="0.2">
      <c r="A896" s="1"/>
      <c r="B896" s="1"/>
      <c r="C896" s="1"/>
    </row>
    <row r="897" spans="1:3" x14ac:dyDescent="0.2">
      <c r="A897" s="1"/>
      <c r="B897" s="1"/>
      <c r="C897" s="1"/>
    </row>
    <row r="898" spans="1:3" x14ac:dyDescent="0.2">
      <c r="A898" s="1"/>
      <c r="B898" s="1"/>
      <c r="C898" s="1"/>
    </row>
    <row r="899" spans="1:3" x14ac:dyDescent="0.2">
      <c r="A899" s="1"/>
      <c r="B899" s="1"/>
      <c r="C899" s="1"/>
    </row>
    <row r="900" spans="1:3" x14ac:dyDescent="0.2">
      <c r="A900" s="1"/>
      <c r="B900" s="1"/>
      <c r="C900" s="1"/>
    </row>
    <row r="901" spans="1:3" x14ac:dyDescent="0.2">
      <c r="A901" s="1"/>
      <c r="B901" s="1"/>
      <c r="C901" s="1"/>
    </row>
    <row r="902" spans="1:3" x14ac:dyDescent="0.2">
      <c r="A902" s="1"/>
      <c r="B902" s="1"/>
      <c r="C902" s="1"/>
    </row>
    <row r="903" spans="1:3" x14ac:dyDescent="0.2">
      <c r="A903" s="1"/>
      <c r="B903" s="1"/>
      <c r="C903" s="1"/>
    </row>
    <row r="904" spans="1:3" x14ac:dyDescent="0.2">
      <c r="A904" s="1"/>
      <c r="B904" s="1"/>
      <c r="C904" s="1"/>
    </row>
    <row r="905" spans="1:3" x14ac:dyDescent="0.2">
      <c r="A905" s="1"/>
      <c r="B905" s="1"/>
      <c r="C905" s="1"/>
    </row>
    <row r="906" spans="1:3" x14ac:dyDescent="0.2">
      <c r="A906" s="1"/>
      <c r="B906" s="1"/>
      <c r="C906" s="1"/>
    </row>
    <row r="907" spans="1:3" x14ac:dyDescent="0.2">
      <c r="A907" s="1"/>
      <c r="B907" s="1"/>
      <c r="C907" s="1"/>
    </row>
    <row r="908" spans="1:3" x14ac:dyDescent="0.2">
      <c r="A908" s="1"/>
      <c r="B908" s="1"/>
      <c r="C908" s="1"/>
    </row>
    <row r="909" spans="1:3" x14ac:dyDescent="0.2">
      <c r="A909" s="1"/>
      <c r="B909" s="1"/>
      <c r="C909" s="1"/>
    </row>
    <row r="910" spans="1:3" x14ac:dyDescent="0.2">
      <c r="A910" s="1"/>
      <c r="B910" s="1"/>
      <c r="C910" s="1"/>
    </row>
    <row r="911" spans="1:3" x14ac:dyDescent="0.2">
      <c r="A911" s="1"/>
      <c r="B911" s="1"/>
      <c r="C911" s="1"/>
    </row>
    <row r="912" spans="1:3" x14ac:dyDescent="0.2">
      <c r="A912" s="1"/>
      <c r="B912" s="1"/>
      <c r="C912" s="1"/>
    </row>
    <row r="913" spans="1:3" x14ac:dyDescent="0.2">
      <c r="A913" s="1"/>
      <c r="B913" s="1"/>
      <c r="C913" s="1"/>
    </row>
    <row r="914" spans="1:3" x14ac:dyDescent="0.2">
      <c r="A914" s="1"/>
      <c r="B914" s="1"/>
      <c r="C914" s="1"/>
    </row>
    <row r="915" spans="1:3" x14ac:dyDescent="0.2">
      <c r="A915" s="1"/>
      <c r="B915" s="1"/>
      <c r="C915" s="1"/>
    </row>
    <row r="916" spans="1:3" x14ac:dyDescent="0.2">
      <c r="A916" s="1"/>
      <c r="B916" s="1"/>
      <c r="C916" s="1"/>
    </row>
    <row r="917" spans="1:3" x14ac:dyDescent="0.2">
      <c r="A917" s="1"/>
      <c r="B917" s="1"/>
      <c r="C917" s="1"/>
    </row>
    <row r="918" spans="1:3" x14ac:dyDescent="0.2">
      <c r="A918" s="1"/>
      <c r="B918" s="1"/>
      <c r="C918" s="1"/>
    </row>
    <row r="919" spans="1:3" x14ac:dyDescent="0.2">
      <c r="A919" s="1"/>
      <c r="B919" s="1"/>
      <c r="C919" s="1"/>
    </row>
    <row r="920" spans="1:3" x14ac:dyDescent="0.2">
      <c r="A920" s="1"/>
      <c r="B920" s="1"/>
      <c r="C920" s="1"/>
    </row>
    <row r="921" spans="1:3" x14ac:dyDescent="0.2">
      <c r="A921" s="1"/>
      <c r="B921" s="1"/>
      <c r="C921" s="1"/>
    </row>
    <row r="922" spans="1:3" x14ac:dyDescent="0.2">
      <c r="A922" s="1"/>
      <c r="B922" s="1"/>
      <c r="C922" s="1"/>
    </row>
    <row r="923" spans="1:3" x14ac:dyDescent="0.2">
      <c r="A923" s="1"/>
      <c r="B923" s="1"/>
      <c r="C923" s="1"/>
    </row>
    <row r="924" spans="1:3" x14ac:dyDescent="0.2">
      <c r="A924" s="1"/>
      <c r="B924" s="1"/>
      <c r="C924" s="1"/>
    </row>
    <row r="925" spans="1:3" x14ac:dyDescent="0.2">
      <c r="A925" s="1"/>
      <c r="B925" s="1"/>
      <c r="C925" s="1"/>
    </row>
    <row r="926" spans="1:3" x14ac:dyDescent="0.2">
      <c r="A926" s="1"/>
      <c r="B926" s="1"/>
      <c r="C926" s="1"/>
    </row>
    <row r="927" spans="1:3" x14ac:dyDescent="0.2">
      <c r="A927" s="1"/>
      <c r="B927" s="1"/>
      <c r="C927" s="1"/>
    </row>
    <row r="928" spans="1:3" x14ac:dyDescent="0.2">
      <c r="A928" s="1"/>
      <c r="B928" s="1"/>
      <c r="C928" s="1"/>
    </row>
    <row r="929" spans="1:3" x14ac:dyDescent="0.2">
      <c r="A929" s="1"/>
      <c r="B929" s="1"/>
      <c r="C929" s="1"/>
    </row>
    <row r="930" spans="1:3" x14ac:dyDescent="0.2">
      <c r="A930" s="1"/>
      <c r="B930" s="1"/>
      <c r="C930" s="1"/>
    </row>
    <row r="931" spans="1:3" x14ac:dyDescent="0.2">
      <c r="A931" s="1"/>
      <c r="B931" s="1"/>
      <c r="C931" s="1"/>
    </row>
    <row r="932" spans="1:3" x14ac:dyDescent="0.2">
      <c r="A932" s="1"/>
      <c r="B932" s="1"/>
      <c r="C932" s="1"/>
    </row>
    <row r="933" spans="1:3" x14ac:dyDescent="0.2">
      <c r="A933" s="1"/>
      <c r="B933" s="1"/>
      <c r="C933" s="1"/>
    </row>
    <row r="934" spans="1:3" x14ac:dyDescent="0.2">
      <c r="A934" s="1"/>
      <c r="B934" s="1"/>
      <c r="C934" s="1"/>
    </row>
    <row r="935" spans="1:3" x14ac:dyDescent="0.2">
      <c r="A935" s="1"/>
      <c r="B935" s="1"/>
      <c r="C935" s="1"/>
    </row>
    <row r="936" spans="1:3" x14ac:dyDescent="0.2">
      <c r="A936" s="1"/>
      <c r="B936" s="1"/>
      <c r="C936" s="1"/>
    </row>
    <row r="937" spans="1:3" x14ac:dyDescent="0.2">
      <c r="A937" s="1"/>
      <c r="B937" s="1"/>
      <c r="C937" s="1"/>
    </row>
    <row r="938" spans="1:3" x14ac:dyDescent="0.2">
      <c r="A938" s="1"/>
      <c r="B938" s="1"/>
      <c r="C938" s="1"/>
    </row>
    <row r="939" spans="1:3" x14ac:dyDescent="0.2">
      <c r="A939" s="1"/>
      <c r="B939" s="1"/>
      <c r="C939" s="1"/>
    </row>
    <row r="940" spans="1:3" x14ac:dyDescent="0.2">
      <c r="A940" s="1"/>
      <c r="B940" s="1"/>
      <c r="C940" s="1"/>
    </row>
    <row r="941" spans="1:3" x14ac:dyDescent="0.2">
      <c r="A941" s="1"/>
      <c r="B941" s="1"/>
      <c r="C941" s="1"/>
    </row>
    <row r="942" spans="1:3" x14ac:dyDescent="0.2">
      <c r="A942" s="1"/>
      <c r="B942" s="1"/>
      <c r="C942" s="1"/>
    </row>
    <row r="943" spans="1:3" x14ac:dyDescent="0.2">
      <c r="A943" s="1"/>
      <c r="B943" s="1"/>
      <c r="C943" s="1"/>
    </row>
    <row r="944" spans="1:3" x14ac:dyDescent="0.2">
      <c r="A944" s="1"/>
      <c r="B944" s="1"/>
      <c r="C944" s="1"/>
    </row>
    <row r="945" spans="1:3" x14ac:dyDescent="0.2">
      <c r="A945" s="1"/>
      <c r="B945" s="1"/>
      <c r="C945" s="1"/>
    </row>
    <row r="946" spans="1:3" x14ac:dyDescent="0.2">
      <c r="A946" s="1"/>
      <c r="B946" s="1"/>
      <c r="C946" s="1"/>
    </row>
    <row r="947" spans="1:3" x14ac:dyDescent="0.2">
      <c r="A947" s="1"/>
      <c r="B947" s="1"/>
      <c r="C947" s="1"/>
    </row>
    <row r="948" spans="1:3" x14ac:dyDescent="0.2">
      <c r="A948" s="1"/>
      <c r="B948" s="1"/>
      <c r="C948" s="1"/>
    </row>
    <row r="949" spans="1:3" x14ac:dyDescent="0.2">
      <c r="A949" s="1"/>
      <c r="B949" s="1"/>
      <c r="C949" s="1"/>
    </row>
    <row r="950" spans="1:3" x14ac:dyDescent="0.2">
      <c r="A950" s="1"/>
      <c r="B950" s="1"/>
      <c r="C950" s="1"/>
    </row>
    <row r="951" spans="1:3" x14ac:dyDescent="0.2">
      <c r="A951" s="1"/>
      <c r="B951" s="1"/>
      <c r="C951" s="1"/>
    </row>
    <row r="952" spans="1:3" x14ac:dyDescent="0.2">
      <c r="A952" s="1"/>
      <c r="B952" s="1"/>
      <c r="C952" s="1"/>
    </row>
    <row r="953" spans="1:3" x14ac:dyDescent="0.2">
      <c r="A953" s="1"/>
      <c r="B953" s="1"/>
      <c r="C953" s="1"/>
    </row>
    <row r="954" spans="1:3" x14ac:dyDescent="0.2">
      <c r="A954" s="1"/>
      <c r="B954" s="1"/>
      <c r="C954" s="1"/>
    </row>
    <row r="955" spans="1:3" x14ac:dyDescent="0.2">
      <c r="A955" s="1"/>
      <c r="B955" s="1"/>
      <c r="C955" s="1"/>
    </row>
    <row r="956" spans="1:3" x14ac:dyDescent="0.2">
      <c r="A956" s="1"/>
      <c r="B956" s="1"/>
      <c r="C956" s="1"/>
    </row>
    <row r="957" spans="1:3" x14ac:dyDescent="0.2">
      <c r="A957" s="1"/>
      <c r="B957" s="1"/>
      <c r="C957" s="1"/>
    </row>
    <row r="958" spans="1:3" x14ac:dyDescent="0.2">
      <c r="A958" s="1"/>
      <c r="B958" s="1"/>
      <c r="C958" s="1"/>
    </row>
    <row r="959" spans="1:3" x14ac:dyDescent="0.2">
      <c r="A959" s="1"/>
      <c r="B959" s="1"/>
      <c r="C959" s="1"/>
    </row>
    <row r="960" spans="1:3" x14ac:dyDescent="0.2">
      <c r="A960" s="1"/>
      <c r="B960" s="1"/>
      <c r="C960" s="1"/>
    </row>
    <row r="961" spans="1:3" x14ac:dyDescent="0.2">
      <c r="A961" s="1"/>
      <c r="B961" s="1"/>
      <c r="C961" s="1"/>
    </row>
    <row r="962" spans="1:3" x14ac:dyDescent="0.2">
      <c r="A962" s="1"/>
      <c r="B962" s="1"/>
      <c r="C962" s="1"/>
    </row>
    <row r="963" spans="1:3" x14ac:dyDescent="0.2">
      <c r="A963" s="1"/>
      <c r="B963" s="1"/>
      <c r="C963" s="1"/>
    </row>
    <row r="964" spans="1:3" x14ac:dyDescent="0.2">
      <c r="A964" s="1"/>
      <c r="B964" s="1"/>
      <c r="C964" s="1"/>
    </row>
    <row r="965" spans="1:3" x14ac:dyDescent="0.2">
      <c r="A965" s="1"/>
      <c r="B965" s="1"/>
      <c r="C965" s="1"/>
    </row>
    <row r="966" spans="1:3" x14ac:dyDescent="0.2">
      <c r="A966" s="1"/>
      <c r="B966" s="1"/>
      <c r="C966" s="1"/>
    </row>
    <row r="967" spans="1:3" x14ac:dyDescent="0.2">
      <c r="A967" s="1"/>
      <c r="B967" s="1"/>
      <c r="C967" s="1"/>
    </row>
    <row r="968" spans="1:3" x14ac:dyDescent="0.2">
      <c r="A968" s="1"/>
      <c r="B968" s="1"/>
      <c r="C968" s="1"/>
    </row>
    <row r="969" spans="1:3" x14ac:dyDescent="0.2">
      <c r="A969" s="1"/>
      <c r="B969" s="1"/>
      <c r="C969" s="1"/>
    </row>
    <row r="970" spans="1:3" x14ac:dyDescent="0.2">
      <c r="A970" s="1"/>
      <c r="B970" s="1"/>
      <c r="C970" s="1"/>
    </row>
    <row r="971" spans="1:3" x14ac:dyDescent="0.2">
      <c r="A971" s="1"/>
      <c r="B971" s="1"/>
      <c r="C971" s="1"/>
    </row>
    <row r="972" spans="1:3" x14ac:dyDescent="0.2">
      <c r="A972" s="1"/>
      <c r="B972" s="1"/>
      <c r="C972" s="1"/>
    </row>
    <row r="973" spans="1:3" x14ac:dyDescent="0.2">
      <c r="A973" s="1"/>
      <c r="B973" s="1"/>
      <c r="C973" s="1"/>
    </row>
    <row r="974" spans="1:3" x14ac:dyDescent="0.2">
      <c r="A974" s="1"/>
      <c r="B974" s="1"/>
      <c r="C974" s="1"/>
    </row>
    <row r="975" spans="1:3" x14ac:dyDescent="0.2">
      <c r="A975" s="1"/>
      <c r="B975" s="1"/>
      <c r="C975" s="1"/>
    </row>
    <row r="976" spans="1:3" x14ac:dyDescent="0.2">
      <c r="A976" s="1"/>
      <c r="B976" s="1"/>
      <c r="C976" s="1"/>
    </row>
    <row r="977" spans="1:3" x14ac:dyDescent="0.2">
      <c r="A977" s="1"/>
      <c r="B977" s="1"/>
      <c r="C977" s="1"/>
    </row>
    <row r="978" spans="1:3" x14ac:dyDescent="0.2">
      <c r="A978" s="1"/>
      <c r="B978" s="1"/>
      <c r="C978" s="1"/>
    </row>
    <row r="979" spans="1:3" x14ac:dyDescent="0.2">
      <c r="A979" s="1"/>
      <c r="B979" s="1"/>
      <c r="C979" s="1"/>
    </row>
    <row r="980" spans="1:3" x14ac:dyDescent="0.2">
      <c r="A980" s="1"/>
      <c r="B980" s="1"/>
      <c r="C980" s="1"/>
    </row>
    <row r="981" spans="1:3" x14ac:dyDescent="0.2">
      <c r="A981" s="1"/>
      <c r="B981" s="1"/>
      <c r="C981" s="1"/>
    </row>
    <row r="982" spans="1:3" x14ac:dyDescent="0.2">
      <c r="A982" s="1"/>
      <c r="B982" s="1"/>
      <c r="C982" s="1"/>
    </row>
    <row r="983" spans="1:3" x14ac:dyDescent="0.2">
      <c r="A983" s="1"/>
      <c r="B983" s="1"/>
      <c r="C983" s="1"/>
    </row>
    <row r="984" spans="1:3" x14ac:dyDescent="0.2">
      <c r="A984" s="1"/>
      <c r="B984" s="1"/>
      <c r="C984" s="1"/>
    </row>
    <row r="985" spans="1:3" x14ac:dyDescent="0.2">
      <c r="A985" s="1"/>
      <c r="B985" s="1"/>
      <c r="C985" s="1"/>
    </row>
    <row r="986" spans="1:3" x14ac:dyDescent="0.2">
      <c r="A986" s="1"/>
      <c r="B986" s="1"/>
      <c r="C986" s="1"/>
    </row>
    <row r="987" spans="1:3" x14ac:dyDescent="0.2">
      <c r="A987" s="1"/>
      <c r="B987" s="1"/>
      <c r="C987" s="1"/>
    </row>
    <row r="988" spans="1:3" x14ac:dyDescent="0.2">
      <c r="A988" s="1"/>
      <c r="B988" s="1"/>
      <c r="C988" s="1"/>
    </row>
    <row r="989" spans="1:3" x14ac:dyDescent="0.2">
      <c r="A989" s="1"/>
      <c r="B989" s="1"/>
      <c r="C989" s="1"/>
    </row>
    <row r="990" spans="1:3" x14ac:dyDescent="0.2">
      <c r="A990" s="1"/>
      <c r="B990" s="1"/>
      <c r="C990" s="1"/>
    </row>
    <row r="991" spans="1:3" x14ac:dyDescent="0.2">
      <c r="A991" s="1"/>
      <c r="B991" s="1"/>
      <c r="C991" s="1"/>
    </row>
    <row r="992" spans="1:3" x14ac:dyDescent="0.2">
      <c r="A992" s="1"/>
      <c r="B992" s="1"/>
      <c r="C992" s="1"/>
    </row>
    <row r="993" spans="1:3" x14ac:dyDescent="0.2">
      <c r="A993" s="1"/>
      <c r="B993" s="1"/>
      <c r="C993" s="1"/>
    </row>
    <row r="994" spans="1:3" x14ac:dyDescent="0.2">
      <c r="A994" s="1"/>
      <c r="B994" s="1"/>
      <c r="C994" s="1"/>
    </row>
    <row r="995" spans="1:3" x14ac:dyDescent="0.2">
      <c r="A995" s="1"/>
      <c r="B995" s="1"/>
      <c r="C995" s="1"/>
    </row>
    <row r="996" spans="1:3" x14ac:dyDescent="0.2">
      <c r="A996" s="1"/>
      <c r="B996" s="1"/>
      <c r="C996" s="1"/>
    </row>
    <row r="997" spans="1:3" x14ac:dyDescent="0.2">
      <c r="A997" s="1"/>
      <c r="B997" s="1"/>
      <c r="C997" s="1"/>
    </row>
    <row r="998" spans="1:3" x14ac:dyDescent="0.2">
      <c r="A998" s="1"/>
      <c r="B998" s="1"/>
      <c r="C998" s="1"/>
    </row>
    <row r="999" spans="1:3" x14ac:dyDescent="0.2">
      <c r="A999" s="1"/>
      <c r="B999" s="1"/>
      <c r="C999" s="1"/>
    </row>
    <row r="1000" spans="1:3" x14ac:dyDescent="0.2">
      <c r="A1000" s="1"/>
      <c r="B1000" s="1"/>
      <c r="C1000" s="1"/>
    </row>
    <row r="1001" spans="1:3" x14ac:dyDescent="0.2">
      <c r="A1001" s="1"/>
      <c r="B1001" s="1"/>
      <c r="C1001" s="1"/>
    </row>
    <row r="1002" spans="1:3" x14ac:dyDescent="0.2">
      <c r="A1002" s="1"/>
      <c r="B1002" s="1"/>
      <c r="C1002" s="1"/>
    </row>
    <row r="1003" spans="1:3" x14ac:dyDescent="0.2">
      <c r="A1003" s="1"/>
      <c r="B1003" s="1"/>
      <c r="C1003" s="1"/>
    </row>
    <row r="1004" spans="1:3" x14ac:dyDescent="0.2">
      <c r="A1004" s="1"/>
      <c r="B1004" s="1"/>
      <c r="C1004" s="1"/>
    </row>
    <row r="1005" spans="1:3" x14ac:dyDescent="0.2">
      <c r="A1005" s="1"/>
      <c r="B1005" s="1"/>
      <c r="C1005" s="1"/>
    </row>
    <row r="1006" spans="1:3" x14ac:dyDescent="0.2">
      <c r="A1006" s="1"/>
      <c r="B1006" s="1"/>
      <c r="C1006" s="1"/>
    </row>
    <row r="1007" spans="1:3" x14ac:dyDescent="0.2">
      <c r="A1007" s="1"/>
      <c r="B1007" s="1"/>
      <c r="C1007" s="1"/>
    </row>
    <row r="1008" spans="1:3" x14ac:dyDescent="0.2">
      <c r="A1008" s="1"/>
      <c r="B1008" s="1"/>
      <c r="C1008" s="1"/>
    </row>
    <row r="1009" spans="1:3" x14ac:dyDescent="0.2">
      <c r="A1009" s="1"/>
      <c r="B1009" s="1"/>
      <c r="C1009" s="1"/>
    </row>
    <row r="1010" spans="1:3" x14ac:dyDescent="0.2">
      <c r="A1010" s="1"/>
      <c r="B1010" s="1"/>
      <c r="C1010" s="1"/>
    </row>
    <row r="1011" spans="1:3" x14ac:dyDescent="0.2">
      <c r="A1011" s="1"/>
      <c r="B1011" s="1"/>
      <c r="C1011" s="1"/>
    </row>
    <row r="1012" spans="1:3" x14ac:dyDescent="0.2">
      <c r="A1012" s="1"/>
      <c r="B1012" s="1"/>
      <c r="C1012" s="1"/>
    </row>
    <row r="1013" spans="1:3" x14ac:dyDescent="0.2">
      <c r="A1013" s="1"/>
      <c r="B1013" s="1"/>
      <c r="C1013" s="1"/>
    </row>
    <row r="1014" spans="1:3" x14ac:dyDescent="0.2">
      <c r="A1014" s="1"/>
      <c r="B1014" s="1"/>
      <c r="C1014" s="1"/>
    </row>
    <row r="1015" spans="1:3" x14ac:dyDescent="0.2">
      <c r="A1015" s="1"/>
      <c r="B1015" s="1"/>
      <c r="C1015" s="1"/>
    </row>
    <row r="1016" spans="1:3" x14ac:dyDescent="0.2">
      <c r="A1016" s="1"/>
      <c r="B1016" s="1"/>
      <c r="C1016" s="1"/>
    </row>
    <row r="1017" spans="1:3" x14ac:dyDescent="0.2">
      <c r="A1017" s="1"/>
      <c r="B1017" s="1"/>
      <c r="C1017" s="1"/>
    </row>
    <row r="1018" spans="1:3" x14ac:dyDescent="0.2">
      <c r="A1018" s="1"/>
      <c r="B1018" s="1"/>
      <c r="C1018" s="1"/>
    </row>
    <row r="1019" spans="1:3" x14ac:dyDescent="0.2">
      <c r="A1019" s="1"/>
      <c r="B1019" s="1"/>
      <c r="C1019" s="1"/>
    </row>
    <row r="1020" spans="1:3" x14ac:dyDescent="0.2">
      <c r="A1020" s="1"/>
      <c r="B1020" s="1"/>
      <c r="C102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Results</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Hodgson</dc:creator>
  <cp:lastModifiedBy>Ed Hodgson</cp:lastModifiedBy>
  <dcterms:created xsi:type="dcterms:W3CDTF">2026-02-03T14:47:20Z</dcterms:created>
  <dcterms:modified xsi:type="dcterms:W3CDTF">2026-02-20T11:07:54Z</dcterms:modified>
</cp:coreProperties>
</file>