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conlethburns/Documents/"/>
    </mc:Choice>
  </mc:AlternateContent>
  <xr:revisionPtr revIDLastSave="0" documentId="13_ncr:1_{B7DE0865-F432-8343-A0B4-52E40D2A2822}" xr6:coauthVersionLast="47" xr6:coauthVersionMax="47" xr10:uidLastSave="{00000000-0000-0000-0000-000000000000}"/>
  <bookViews>
    <workbookView xWindow="0" yWindow="500" windowWidth="19420" windowHeight="10300" xr2:uid="{00000000-000D-0000-FFFF-FFFF00000000}"/>
  </bookViews>
  <sheets>
    <sheet name="Cover Sheet" sheetId="1" r:id="rId1"/>
    <sheet name="Contents" sheetId="2" r:id="rId2"/>
    <sheet name="Full Results" sheetId="3" r:id="rId3"/>
    <sheet name="Table 1" sheetId="4" r:id="rId4"/>
    <sheet name="Table 2" sheetId="11" r:id="rId5"/>
    <sheet name="Table 3" sheetId="12" r:id="rId6"/>
    <sheet name="Table 4" sheetId="13" r:id="rId7"/>
    <sheet name="Table 5" sheetId="14" r:id="rId8"/>
    <sheet name="Table 6" sheetId="15" r:id="rId9"/>
    <sheet name="Table 7" sheetId="16" r:id="rId10"/>
    <sheet name="Table 8" sheetId="17" r:id="rId11"/>
    <sheet name="Table 9" sheetId="18" r:id="rId12"/>
    <sheet name="Table 10" sheetId="19" r:id="rId13"/>
    <sheet name="Table 11" sheetId="20" r:id="rId14"/>
    <sheet name="Table 12" sheetId="21" r:id="rId15"/>
    <sheet name="Table 13" sheetId="22" r:id="rId16"/>
    <sheet name="Table 14" sheetId="23" r:id="rId17"/>
    <sheet name="Table 15" sheetId="24" r:id="rId18"/>
    <sheet name="Table 16" sheetId="25" r:id="rId19"/>
    <sheet name="Table 17" sheetId="26" r:id="rId20"/>
    <sheet name="Table 18" sheetId="27" r:id="rId21"/>
    <sheet name="Table 19" sheetId="28" r:id="rId22"/>
    <sheet name="Table 20" sheetId="29" r:id="rId23"/>
    <sheet name="Table 21" sheetId="30" r:id="rId24"/>
    <sheet name="Table 22" sheetId="31" r:id="rId25"/>
    <sheet name="Table 23" sheetId="32" r:id="rId26"/>
    <sheet name="Table 24" sheetId="33" r:id="rId27"/>
    <sheet name="Table 25" sheetId="34" r:id="rId28"/>
    <sheet name="Table 26" sheetId="35" r:id="rId29"/>
    <sheet name="Table 27" sheetId="36" r:id="rId30"/>
    <sheet name="Table 28" sheetId="37" r:id="rId31"/>
    <sheet name="Table 29" sheetId="38" r:id="rId32"/>
    <sheet name="Table 30" sheetId="39" r:id="rId33"/>
    <sheet name="Table 31" sheetId="40" r:id="rId34"/>
    <sheet name="Table 32" sheetId="41" r:id="rId35"/>
    <sheet name="Table 33" sheetId="42" r:id="rId36"/>
    <sheet name="Table 34" sheetId="43" r:id="rId37"/>
    <sheet name="Table 35" sheetId="44" r:id="rId38"/>
    <sheet name="Table 36" sheetId="45" r:id="rId39"/>
    <sheet name="Table 37" sheetId="46" r:id="rId40"/>
    <sheet name="Table 38" sheetId="47" r:id="rId41"/>
    <sheet name="Table 39" sheetId="48" r:id="rId42"/>
    <sheet name="Table 40" sheetId="49" r:id="rId43"/>
    <sheet name="Table 41" sheetId="50" r:id="rId44"/>
    <sheet name="Table 42" sheetId="51" r:id="rId45"/>
    <sheet name="Table 43" sheetId="52" r:id="rId46"/>
    <sheet name="Table 44" sheetId="53" r:id="rId47"/>
    <sheet name="Table 45" sheetId="54" r:id="rId48"/>
    <sheet name="Table 46" sheetId="55" r:id="rId49"/>
    <sheet name="Table 47" sheetId="56" r:id="rId50"/>
    <sheet name="Table 48" sheetId="57" r:id="rId51"/>
    <sheet name="Table 49" sheetId="58" r:id="rId52"/>
    <sheet name="Table 50" sheetId="59" r:id="rId5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59" l="1"/>
  <c r="B23" i="58"/>
  <c r="B16" i="57"/>
  <c r="B30" i="56"/>
  <c r="B31" i="55"/>
  <c r="B16" i="54"/>
  <c r="B24" i="53"/>
  <c r="B26" i="52"/>
  <c r="B24" i="51"/>
  <c r="B24" i="50"/>
  <c r="B38" i="49"/>
  <c r="B17" i="48"/>
  <c r="B17" i="47"/>
  <c r="B17" i="46"/>
  <c r="B17" i="45"/>
  <c r="B17" i="44"/>
  <c r="B17" i="43"/>
  <c r="B17" i="42"/>
  <c r="B18" i="41"/>
  <c r="B16" i="40"/>
  <c r="B16" i="39"/>
  <c r="B16" i="38"/>
  <c r="B16" i="37"/>
  <c r="B16" i="36"/>
  <c r="B16" i="35"/>
  <c r="B16" i="34"/>
  <c r="B16" i="33"/>
  <c r="B16" i="32"/>
  <c r="B31" i="31"/>
  <c r="B16" i="30"/>
  <c r="B16" i="29"/>
  <c r="B27" i="28"/>
  <c r="B26" i="27"/>
  <c r="B21" i="26"/>
  <c r="B16" i="25"/>
  <c r="B20" i="24"/>
  <c r="B28" i="23"/>
  <c r="B28" i="22"/>
  <c r="B28" i="21"/>
  <c r="B28" i="20"/>
  <c r="B28" i="19"/>
  <c r="B28" i="18"/>
  <c r="B28" i="17"/>
  <c r="B26" i="16"/>
  <c r="B26" i="15"/>
  <c r="B26" i="14"/>
  <c r="B26" i="13"/>
  <c r="B26" i="12"/>
  <c r="B26" i="11"/>
  <c r="B32" i="4"/>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F20" i="1"/>
</calcChain>
</file>

<file path=xl/sharedStrings.xml><?xml version="1.0" encoding="utf-8"?>
<sst xmlns="http://schemas.openxmlformats.org/spreadsheetml/2006/main" count="4041" uniqueCount="338">
  <si>
    <t>Public First Poll for More in Common</t>
  </si>
  <si>
    <t>Fieldwork:</t>
  </si>
  <si>
    <t>2nd Dec - 5th Dec 2022</t>
  </si>
  <si>
    <t xml:space="preserve">Interview Method: </t>
  </si>
  <si>
    <t>Online Survey</t>
  </si>
  <si>
    <t>Population represented:</t>
  </si>
  <si>
    <t>GB Adults</t>
  </si>
  <si>
    <t>Sample size:</t>
  </si>
  <si>
    <t>Methodology:</t>
  </si>
  <si>
    <t>All results are weighted using Iterative Proportional Fitting, or 'Raking'. The results are  weighted by interlocking age &amp; gender, region and social grade to Nationally Representative Proportions</t>
  </si>
  <si>
    <t>Public First is a member of the BPC and abides by its rules. For more information please contact the Public First polling team:</t>
  </si>
  <si>
    <t>Table of Contents</t>
  </si>
  <si>
    <t>Individual Tables</t>
  </si>
  <si>
    <t>Question Base</t>
  </si>
  <si>
    <t/>
  </si>
  <si>
    <t>Total</t>
  </si>
  <si>
    <t>Male</t>
  </si>
  <si>
    <t>Female</t>
  </si>
  <si>
    <t>Unweighted</t>
  </si>
  <si>
    <t>Weighted</t>
  </si>
  <si>
    <t>18-24</t>
  </si>
  <si>
    <t>25-34</t>
  </si>
  <si>
    <t>35-44</t>
  </si>
  <si>
    <t>45-54</t>
  </si>
  <si>
    <t>55-64</t>
  </si>
  <si>
    <t>65+</t>
  </si>
  <si>
    <t>London</t>
  </si>
  <si>
    <t>South East</t>
  </si>
  <si>
    <t>South West</t>
  </si>
  <si>
    <t>East of England</t>
  </si>
  <si>
    <t>East Midlands</t>
  </si>
  <si>
    <t>West Midlands</t>
  </si>
  <si>
    <t>Yorkshire and the Humber</t>
  </si>
  <si>
    <t>North East</t>
  </si>
  <si>
    <t>North West</t>
  </si>
  <si>
    <t>Scotland</t>
  </si>
  <si>
    <t>Wales</t>
  </si>
  <si>
    <t>AB</t>
  </si>
  <si>
    <t>C1</t>
  </si>
  <si>
    <t>C2</t>
  </si>
  <si>
    <t>DE</t>
  </si>
  <si>
    <t>Leave</t>
  </si>
  <si>
    <t>Remain</t>
  </si>
  <si>
    <t>I did not vote</t>
  </si>
  <si>
    <t>Conservative</t>
  </si>
  <si>
    <t>Labour</t>
  </si>
  <si>
    <t>Liberal Democrat</t>
  </si>
  <si>
    <t>The Brexit Party</t>
  </si>
  <si>
    <t>Liberal Democrats</t>
  </si>
  <si>
    <t>Gender</t>
  </si>
  <si>
    <t>Age</t>
  </si>
  <si>
    <t>Region</t>
  </si>
  <si>
    <t>Social Grade</t>
  </si>
  <si>
    <t>EU 2016 Vote</t>
  </si>
  <si>
    <t>2019</t>
  </si>
  <si>
    <t>Voting Intention</t>
  </si>
  <si>
    <t>Segment</t>
  </si>
  <si>
    <t>Cost of living</t>
  </si>
  <si>
    <t>Supporting the NHS</t>
  </si>
  <si>
    <t>Climate change and the environment</t>
  </si>
  <si>
    <t>The war in Ukraine</t>
  </si>
  <si>
    <t>Mental health</t>
  </si>
  <si>
    <t>Affordable housing</t>
  </si>
  <si>
    <t>Asylum seekers crossing the channel</t>
  </si>
  <si>
    <t>Crime</t>
  </si>
  <si>
    <t>Jobs and unemployment</t>
  </si>
  <si>
    <t>Social care for the elderly</t>
  </si>
  <si>
    <t>Brexit</t>
  </si>
  <si>
    <t>Racism in society</t>
  </si>
  <si>
    <t>Covid-19</t>
  </si>
  <si>
    <t>Improving education</t>
  </si>
  <si>
    <t>Cost and availability of childcare</t>
  </si>
  <si>
    <t>International trade</t>
  </si>
  <si>
    <t>The debate about transgender people</t>
  </si>
  <si>
    <t>Other (Please Specify)</t>
  </si>
  <si>
    <t>Don't know</t>
  </si>
  <si>
    <t>In your opinion, which are the most important issues facing the country today?Please select up to three.</t>
  </si>
  <si>
    <t>BASE: All Respondents</t>
  </si>
  <si>
    <t>Fieldwork:  2nd Dec - 5th Dec 2022</t>
  </si>
  <si>
    <t>Data weighted by interlocking age &amp; gender, region and social grade to Nationally Representative Proportions</t>
  </si>
  <si>
    <t>Don’t know</t>
  </si>
  <si>
    <t>Other (Please specify)</t>
  </si>
  <si>
    <t>None of the above</t>
  </si>
  <si>
    <t>Don’t Know</t>
  </si>
  <si>
    <t>How much it costs</t>
  </si>
  <si>
    <t>The quality of the product</t>
  </si>
  <si>
    <t>The brand of the product</t>
  </si>
  <si>
    <t>The availability of the product</t>
  </si>
  <si>
    <t>The impact it has on the environment</t>
  </si>
  <si>
    <t>Where it is made</t>
  </si>
  <si>
    <t>The working conditions for those who made it</t>
  </si>
  <si>
    <t>The reviews/ratings of the products</t>
  </si>
  <si>
    <t>How quickly I can get it</t>
  </si>
  <si>
    <t>Not applicable - I never buy this product</t>
  </si>
  <si>
    <t>Which of the following are important to you when deciding what clothes you will buy.Please select all that apply.</t>
  </si>
  <si>
    <t>Which of the following are important to you when deciding what electronics and household appliances (like smartphones and washing machines) you will buy.Please select all that apply.</t>
  </si>
  <si>
    <t>Which of the following are important to you when deciding what furniture you will buy.Please select all that apply.</t>
  </si>
  <si>
    <t>Which of the following are important to you when deciding what toys you will buy.Please select all that apply.</t>
  </si>
  <si>
    <t>Which of the following are important to you when deciding what cosmetics or personal care products you will buy.Please select all that apply.</t>
  </si>
  <si>
    <t>Which of the following are important to you when deciding what cars you will buy.Please select all that apply.</t>
  </si>
  <si>
    <t>What it tastes like</t>
  </si>
  <si>
    <t>If it is British</t>
  </si>
  <si>
    <t>Animal welfare standards e.g. free range</t>
  </si>
  <si>
    <t>Food safety standards</t>
  </si>
  <si>
    <t>If it is nutritious</t>
  </si>
  <si>
    <t>If it comes from my local area</t>
  </si>
  <si>
    <t>If it is organic</t>
  </si>
  <si>
    <t>If it is in season</t>
  </si>
  <si>
    <t>Thinking about what you consider when buying food, to what extent are the following things important or unimportant for your decision to buy meat?Select all that apply.</t>
  </si>
  <si>
    <t>Thinking about what you consider when buying food, to what extent are the following things important or unimportant for your decision to buy fish?Select all that apply.</t>
  </si>
  <si>
    <t>Thinking about what you consider when buying food, to what extent are the following things important or unimportant for your decision to buy fruit and vegetables?Select all that apply.</t>
  </si>
  <si>
    <t>Thinking about what you consider when buying food, to what extent are the following things important or unimportant for your decision to buy bread?Select all that apply.</t>
  </si>
  <si>
    <t>Thinking about what you consider when buying food, to what extent are the following things important or unimportant for your decision to buy non-perishable foods like tinned foods?Select all that apply.</t>
  </si>
  <si>
    <t>Thinking about what you consider when buying food, to what extent are the following things important or unimportant for your decision to buy eggs?Select all that apply.</t>
  </si>
  <si>
    <t>Thinking about what you consider when buying food, to what extent are the following things important or unimportant for your decision to buy dairy products like milk, butter, and cheese?Select all that apply.</t>
  </si>
  <si>
    <t>Something I was looking for being completely out of stock</t>
  </si>
  <si>
    <t>Empty shelves</t>
  </si>
  <si>
    <t>Having to go to a different shop than I usually would to get a product</t>
  </si>
  <si>
    <t>Having to buy a more expensive version of a product because the one I wanted was not in stock</t>
  </si>
  <si>
    <t>Having to order a product online because I could not find it in the shops</t>
  </si>
  <si>
    <t>Which of the following, if any, have you seen or experienced in shops in the last month?Please select all that apply.</t>
  </si>
  <si>
    <t>The UK will have more secure supply chains when we trade with more countries and are not reliant on one country for any particular good</t>
  </si>
  <si>
    <t>The UK will have more secure supply chains when we make more products here in Britain and rely less on importing goods from other countries</t>
  </si>
  <si>
    <t xml:space="preserve"> Which of the following comes closest to your view?</t>
  </si>
  <si>
    <t>Increased trade barriers as a result of Brexit</t>
  </si>
  <si>
    <t>Poor UK government planning</t>
  </si>
  <si>
    <t>Continued disruption of the Covid-19 pandemic</t>
  </si>
  <si>
    <t>Problems with products coming from China</t>
  </si>
  <si>
    <t>Increasing climate and environmental regulations</t>
  </si>
  <si>
    <t>Other (please specify)</t>
  </si>
  <si>
    <t>You said you have experienced some challenges buying products in shops in recent months. Why do you think that is?Please select all that apply.</t>
  </si>
  <si>
    <t>BASE: Have experienced supply issues in shops</t>
  </si>
  <si>
    <t>Access to things we need but cannot get in the UK</t>
  </si>
  <si>
    <t>Greater range or choice of products</t>
  </si>
  <si>
    <t>Economic growth</t>
  </si>
  <si>
    <t>Cheaper products</t>
  </si>
  <si>
    <t>Increased availability of products e.g. foods out of season</t>
  </si>
  <si>
    <t>Potential for closer relationships with other countries</t>
  </si>
  <si>
    <t>Increased employment in the UK, as we supply things to other countries</t>
  </si>
  <si>
    <t>Increased quality of products</t>
  </si>
  <si>
    <t>Shorter waiting times for products to arrive</t>
  </si>
  <si>
    <t>Reduced damage to the environment</t>
  </si>
  <si>
    <t>Not applicable - there are no benefits of more international trade</t>
  </si>
  <si>
    <t>International trade is the exchange of goods and services across international borders. Which of the following, if any, do you think of as the benefits of more international trade? Please select all that apply.</t>
  </si>
  <si>
    <t>Loss of key industries from the UK</t>
  </si>
  <si>
    <t>Increased damage to the environment</t>
  </si>
  <si>
    <t>Reduced employment in the UK as companies employ more people abroad</t>
  </si>
  <si>
    <t>Longer waiting times for products to arrive</t>
  </si>
  <si>
    <t>More expensive products</t>
  </si>
  <si>
    <t>Reduced quality of products</t>
  </si>
  <si>
    <t>Economic loss</t>
  </si>
  <si>
    <t>Potential for conflict with other countries</t>
  </si>
  <si>
    <t>Loss of goods to other countries that are needed in the UK</t>
  </si>
  <si>
    <t>Reduced availability of products</t>
  </si>
  <si>
    <t>Reduced range or choice of products</t>
  </si>
  <si>
    <t>Not applicable - there are no downsides to more international trade</t>
  </si>
  <si>
    <t>And which of the following, if any, do you think of as downsides of more international trade?Please select all that apply.</t>
  </si>
  <si>
    <t>The UK does a good job at standing up for itself in international trade negotiations</t>
  </si>
  <si>
    <t>The UK is pushed around too much when it comes to international trade negotiations</t>
  </si>
  <si>
    <t xml:space="preserve"> When it comes to the UK’s approach to international trade, which do you agree with more? </t>
  </si>
  <si>
    <t>Everyone in the UK benefits from international trade</t>
  </si>
  <si>
    <t>International trade only tends to benefit certain people in the UK, not everyone</t>
  </si>
  <si>
    <t xml:space="preserve"> Which of the following comes closest to your view? </t>
  </si>
  <si>
    <t>Big business owners</t>
  </si>
  <si>
    <t>People on high incomes</t>
  </si>
  <si>
    <t>Bankers</t>
  </si>
  <si>
    <t>People in the UK</t>
  </si>
  <si>
    <t>None of the above - all groups benefits equally</t>
  </si>
  <si>
    <t>Small business owners</t>
  </si>
  <si>
    <t>People who live in the South</t>
  </si>
  <si>
    <t>People who live in cities in the UK</t>
  </si>
  <si>
    <t>Middle class people</t>
  </si>
  <si>
    <t>People like me</t>
  </si>
  <si>
    <t>Working class people</t>
  </si>
  <si>
    <t>Farmers</t>
  </si>
  <si>
    <t>People on low incomes</t>
  </si>
  <si>
    <t>People on benefits</t>
  </si>
  <si>
    <t>People who live outside of cities in the UK</t>
  </si>
  <si>
    <t>People who live in the North</t>
  </si>
  <si>
    <t>None of the above - nobody benefits at all from international trade</t>
  </si>
  <si>
    <t>In your view, which of the following groups, if any, benefit most from international trade in the UK?Please select up to three.</t>
  </si>
  <si>
    <t>The UK should make as many trade deals as possible, even if they mainly benefit London and the South East</t>
  </si>
  <si>
    <t>The UK should only sign trade deals that benefit the whole country, even if it means losing out on some trade opportunities</t>
  </si>
  <si>
    <t xml:space="preserve"> Which do you agree with more?</t>
  </si>
  <si>
    <t>The UK makes as many trade deals as possible, even with countries who are failing to protect human rights</t>
  </si>
  <si>
    <t>The UK stands up against countries who are failing to protect human rights, even if that means making fewer trade deals</t>
  </si>
  <si>
    <t xml:space="preserve"> Thinking about how the UK goes about making new trade deals around the world, which of the following do you think is more important?It is more important that...</t>
  </si>
  <si>
    <t>BASE: Question randomly assigned to respondents</t>
  </si>
  <si>
    <t>The UK makes as many trade deals as possible, even with the most polluting and emitting countries</t>
  </si>
  <si>
    <t>The UK stands up for cutting pollution and emissions, even if that means making fewer trade deals</t>
  </si>
  <si>
    <t>The UK makes as many trade deals as possible, even with countries that are failing to protect animal welfare</t>
  </si>
  <si>
    <t>The UK stands up for animal welfare, even if that means making fewer trade deals</t>
  </si>
  <si>
    <t>The UK makes new trade deals with countries that are closer to us geographically, even if they don’t share our values</t>
  </si>
  <si>
    <t>The UK makes new trade deals with countries that share our values, even if they are not close to us geographically</t>
  </si>
  <si>
    <t>The UK makes as many trade deals as possible, even if that means a bad deal for British farmers</t>
  </si>
  <si>
    <t>The UK stands up for British farmers, even if that means making fewer trade deals</t>
  </si>
  <si>
    <t>The government stands up for British farmers and their high standards, even if this leads to higher food prices for consumers</t>
  </si>
  <si>
    <t>The government prioritises reducing food prices for consumers through cheap food imports, even if farmers in those countries have lower standards</t>
  </si>
  <si>
    <t>The UK makes as many trade deals as possible, even if that means accepting things like chlorinated chicken in the UK</t>
  </si>
  <si>
    <t>The UK stands up for British standards and rejects chlorinated chicken, even if that means we make fewer trade deals</t>
  </si>
  <si>
    <t>The UK makes as many trade deals as possible, even if that means accepting things like genetically modified foods in the UK</t>
  </si>
  <si>
    <t>The UK stands up for British standards and rejects genetically modified foods, even if that means we make fewer trade deals</t>
  </si>
  <si>
    <t>Prioritising trade with countries closer to us</t>
  </si>
  <si>
    <t>Only trading with countries that share our environmental commitments</t>
  </si>
  <si>
    <t>Making it cheaper to trade products that are more sustainable</t>
  </si>
  <si>
    <t>Making more of what we need in the UK so we don’t need to import from elsewhere</t>
  </si>
  <si>
    <t xml:space="preserve"> Which of the following would be the best way to reduce the environmental damage done by trade?</t>
  </si>
  <si>
    <t xml:space="preserve"> Agriculture, food and drink industry  </t>
  </si>
  <si>
    <t xml:space="preserve"> Automotive and cars industry  </t>
  </si>
  <si>
    <t xml:space="preserve"> Financial services industry</t>
  </si>
  <si>
    <t xml:space="preserve"> Construction industry</t>
  </si>
  <si>
    <t xml:space="preserve"> Tourism industry</t>
  </si>
  <si>
    <t xml:space="preserve"> Energy industry</t>
  </si>
  <si>
    <t>We need more rules and regulation</t>
  </si>
  <si>
    <t>We have the right amount of rules and regulation</t>
  </si>
  <si>
    <t>We need less rules and regulation</t>
  </si>
  <si>
    <t>Grid Summary: When thinking about the rules and regulations in different sectors of international trade, which of the following best describes your view?</t>
  </si>
  <si>
    <t xml:space="preserve">When thinking about the rules and regulations in different sectors of international trade, which of the following best describes your view?: Agriculture, food and drink industry  </t>
  </si>
  <si>
    <t xml:space="preserve">When thinking about the rules and regulations in different sectors of international trade, which of the following best describes your view?: Automotive and cars industry  </t>
  </si>
  <si>
    <t>When thinking about the rules and regulations in different sectors of international trade, which of the following best describes your view?: Financial services industry</t>
  </si>
  <si>
    <t>When thinking about the rules and regulations in different sectors of international trade, which of the following best describes your view?: Construction industry</t>
  </si>
  <si>
    <t>When thinking about the rules and regulations in different sectors of international trade, which of the following best describes your view?: Tourism industry</t>
  </si>
  <si>
    <t>When thinking about the rules and regulations in different sectors of international trade, which of the following best describes your view?: Energy industry</t>
  </si>
  <si>
    <t>The EU</t>
  </si>
  <si>
    <t>The United States</t>
  </si>
  <si>
    <t>Australia and New Zealand</t>
  </si>
  <si>
    <t>Ireland</t>
  </si>
  <si>
    <t>Countries in the commonwealth</t>
  </si>
  <si>
    <t>Germany</t>
  </si>
  <si>
    <t>Canada</t>
  </si>
  <si>
    <t>France</t>
  </si>
  <si>
    <t>Spain</t>
  </si>
  <si>
    <t>Norway</t>
  </si>
  <si>
    <t>Sweden</t>
  </si>
  <si>
    <t>The Netherlands</t>
  </si>
  <si>
    <t>Switzerland</t>
  </si>
  <si>
    <t>Japan</t>
  </si>
  <si>
    <t>India</t>
  </si>
  <si>
    <t>China</t>
  </si>
  <si>
    <t>Brazil</t>
  </si>
  <si>
    <t>Turkey</t>
  </si>
  <si>
    <t>Israel</t>
  </si>
  <si>
    <t>Saudi Arabia</t>
  </si>
  <si>
    <t>Qatar</t>
  </si>
  <si>
    <t>Russia</t>
  </si>
  <si>
    <t>Britain should not be making trade deals with anyone</t>
  </si>
  <si>
    <t>Others (Please specify)</t>
  </si>
  <si>
    <t>From the following list of countries/groups of countries, which do you think Britain should be prioritising seeking trade deals with post-Brexit?Please select all that apply.</t>
  </si>
  <si>
    <t>Green technology industry producing products like wind turbines and solar panels</t>
  </si>
  <si>
    <t>High-tech industries producing technology like batteries for electric cars</t>
  </si>
  <si>
    <t>Pharmaceuticals industry producing products like vaccines and medicines</t>
  </si>
  <si>
    <t>Food and drink industry</t>
  </si>
  <si>
    <t>Electronics industries making products like washing machines and smartphones</t>
  </si>
  <si>
    <t>Cars and automotive industries</t>
  </si>
  <si>
    <t>Clothes and textiles industries</t>
  </si>
  <si>
    <t>Cosmetics and personal care industries</t>
  </si>
  <si>
    <t>Metals and raw-materials extraction industries (producing metals such as steel, or mining resources such as coal or lithium)</t>
  </si>
  <si>
    <t>Which of the following industries do you expect to grow in the UK over the next decade?Please select all that apply.</t>
  </si>
  <si>
    <t>Food and drink products</t>
  </si>
  <si>
    <t>Green technology products like wind turbines and solar panels</t>
  </si>
  <si>
    <t>Pharmaceuticals products like vaccines and medicines</t>
  </si>
  <si>
    <t>High-tech products like batteries for electric cars</t>
  </si>
  <si>
    <t>Electronic products like washing machines and smartphones</t>
  </si>
  <si>
    <t>Metals and raw-materials products, such as steel</t>
  </si>
  <si>
    <t>Cars and automotive products</t>
  </si>
  <si>
    <t>Clothes and textiles products</t>
  </si>
  <si>
    <t>Cosmetic and personal care products</t>
  </si>
  <si>
    <t>I would not prioritise any of these</t>
  </si>
  <si>
    <t>Which of the following products would you prioritise making and manufacturing in the UK instead of importing from elsewhere?Please select up to three.</t>
  </si>
  <si>
    <t>People will oppose new factories being built near them</t>
  </si>
  <si>
    <t>British workers aren’t willing to do manufacturing jobs</t>
  </si>
  <si>
    <t>We can’t make everything; we should focus on what we’re good at</t>
  </si>
  <si>
    <t>We don’t have the natural resources in the UK to boost these industries</t>
  </si>
  <si>
    <t>It will always be cheaper for British consumers to import products</t>
  </si>
  <si>
    <t>We don’t have enough workers to make things here</t>
  </si>
  <si>
    <t>We won’t be able to export the stuff we build because of trade barriers</t>
  </si>
  <si>
    <t>The government and big companies won’t be able to deliver new industry</t>
  </si>
  <si>
    <t>British workers don’t have the right skills to do manufacturing jobs</t>
  </si>
  <si>
    <t>Our wages are too high, and we can’t compete with other countries</t>
  </si>
  <si>
    <t>We can’t meet our green targets if we boost manufacturing in the UK</t>
  </si>
  <si>
    <t>Which of the following factors, if any, do you think are the main barriers to the UK boosting manufacturing in the UK?Please select up to three.</t>
  </si>
  <si>
    <t>More jobs for British people</t>
  </si>
  <si>
    <t>Ensure Britain doesn’t have to rely on other countries</t>
  </si>
  <si>
    <t>Reduce costs for British consumers</t>
  </si>
  <si>
    <t>Reduce Britain’s trade deficit – where we buy more from other countries than we sell to them</t>
  </si>
  <si>
    <t>Reduce pollution from transporting imported goods</t>
  </si>
  <si>
    <t>Make more economic opportunities outside London</t>
  </si>
  <si>
    <t>Moving the economy away from relying on financial services</t>
  </si>
  <si>
    <t>Producing better quality products for consumers in Britain</t>
  </si>
  <si>
    <t>British people will get richer</t>
  </si>
  <si>
    <t>What do you think would be the main benefits of making more things in Britain?Please select up to three.</t>
  </si>
  <si>
    <t>Bringing back industries that have closed down and have been lost in recent years like textiles and car manufacturing</t>
  </si>
  <si>
    <t>Developing new cutting-edge industries like pharmaceuticals and green technology</t>
  </si>
  <si>
    <t xml:space="preserve"> Which comes closest to your view?It is more important that Britain focuses on...</t>
  </si>
  <si>
    <t>I wanted Britain to take back control</t>
  </si>
  <si>
    <t>Decisions about the UK should be made by people in the UK</t>
  </si>
  <si>
    <t>Make laws in London not Brussels</t>
  </si>
  <si>
    <t>Regain control of immigration and borders</t>
  </si>
  <si>
    <t>End the jurisdiction of the EU courts of the UK</t>
  </si>
  <si>
    <t>I believed in Britain</t>
  </si>
  <si>
    <t>Let Britain make its own trade deals outside Europe</t>
  </si>
  <si>
    <t>Reduce the numbers of immigrants coming to the UK</t>
  </si>
  <si>
    <t>The EU was undemocratic</t>
  </si>
  <si>
    <t>I didn’t want to be part of a United States of Europe</t>
  </si>
  <si>
    <t>End free movement of people from across Europe</t>
  </si>
  <si>
    <t>I wanted to give more money to the NHS</t>
  </si>
  <si>
    <t>I was convinced by the arguments of the Leave campaign</t>
  </si>
  <si>
    <t>I voted to make the UK richer</t>
  </si>
  <si>
    <t>I didn’t trust the Remain campaign</t>
  </si>
  <si>
    <t>Because I trusted leading Leave politicians like Nigel Farage</t>
  </si>
  <si>
    <t>0</t>
  </si>
  <si>
    <t>*</t>
  </si>
  <si>
    <t>You said you voted for Brexit in 2016, which of the following best describes why you voted for Brexit?Please select all that apply.</t>
  </si>
  <si>
    <t>BASE: Voted to leave the EU</t>
  </si>
  <si>
    <t xml:space="preserve"> You chose the following options to describe why you voted for Brexit in 2016. Which was the most important reason?</t>
  </si>
  <si>
    <t>BASE: Answered previous question</t>
  </si>
  <si>
    <t>We should focus on having a stronger trading relationship with the European Union, even if that means weaker trading relationships with the rest of world</t>
  </si>
  <si>
    <t>We should focus on having stronger trading relationships with the rest of world, even if it that means a weaker trading relationship with the European Union</t>
  </si>
  <si>
    <t>Pursue closer relationships with the rest of the world</t>
  </si>
  <si>
    <t>Invest in British businesses (such as through ‘state aid’)</t>
  </si>
  <si>
    <t>Reach a deal with the EU on the Northern Ireland Protocol</t>
  </si>
  <si>
    <t>Pursue closer relationship with the European Union</t>
  </si>
  <si>
    <t>Reduce overall migration levels</t>
  </si>
  <si>
    <t>Increase environmental protection in trade deals</t>
  </si>
  <si>
    <t>There is no way to make Brexit a success</t>
  </si>
  <si>
    <t>Increase overall migration levels</t>
  </si>
  <si>
    <t>Given Brexit has happened, what are the best ways to make Brexit a success?Please select all that apply.</t>
  </si>
  <si>
    <t>Would not vote</t>
  </si>
  <si>
    <t>I am not eligible to vote</t>
  </si>
  <si>
    <t xml:space="preserve"> If the 2016 Brexit vote was repeated, how would you vote knowing what you know now?</t>
  </si>
  <si>
    <t>Full Results</t>
  </si>
  <si>
    <t>Progressive Activists</t>
  </si>
  <si>
    <t>Loyal Nationals</t>
  </si>
  <si>
    <t>Disengaged Traditionalists</t>
  </si>
  <si>
    <t>Backbone Conservatives</t>
  </si>
  <si>
    <t>Established Liberals</t>
  </si>
  <si>
    <t>Disengaged Battlers</t>
  </si>
  <si>
    <t>Civic Pragmatists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</si>
</sst>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scheme val="minor"/>
    </font>
    <font>
      <b/>
      <sz val="18"/>
      <color rgb="FF000000"/>
      <name val="Calibri"/>
      <family val="2"/>
    </font>
    <font>
      <b/>
      <sz val="14"/>
      <color rgb="FF000000"/>
      <name val="Calibri"/>
      <family val="2"/>
    </font>
    <font>
      <sz val="14"/>
      <color rgb="FF000000"/>
      <name val="Calibri"/>
      <family val="2"/>
    </font>
    <font>
      <sz val="13"/>
      <color rgb="FF000000"/>
      <name val="Calibri"/>
      <family val="2"/>
    </font>
    <font>
      <i/>
      <sz val="13"/>
      <color rgb="FF000000"/>
      <name val="Calibri"/>
      <family val="2"/>
    </font>
    <font>
      <i/>
      <u/>
      <sz val="13"/>
      <color theme="10"/>
      <name val="Calibri"/>
      <family val="2"/>
    </font>
    <font>
      <b/>
      <sz val="11"/>
      <color rgb="FF000000"/>
      <name val="Calibri"/>
      <family val="2"/>
    </font>
    <font>
      <sz val="11"/>
      <color rgb="FF000000"/>
      <name val="Calibri"/>
      <family val="2"/>
    </font>
    <font>
      <u/>
      <sz val="11"/>
      <color theme="10"/>
      <name val="Calibri"/>
      <family val="2"/>
    </font>
    <font>
      <b/>
      <sz val="12"/>
      <color rgb="FF000000"/>
      <name val="Calibri"/>
      <family val="2"/>
    </font>
    <font>
      <b/>
      <i/>
      <sz val="11"/>
      <color rgb="FF000000"/>
      <name val="Calibri"/>
      <family val="2"/>
    </font>
  </fonts>
  <fills count="2">
    <fill>
      <patternFill patternType="none"/>
    </fill>
    <fill>
      <patternFill patternType="gray125"/>
    </fill>
  </fills>
  <borders count="4">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applyAlignment="1">
      <alignment horizontal="center" vertical="top" wrapText="1"/>
    </xf>
    <xf numFmtId="0" fontId="2" fillId="0" borderId="0" xfId="0" applyFont="1"/>
    <xf numFmtId="0" fontId="3"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xf numFmtId="0" fontId="9" fillId="0" borderId="0" xfId="0" applyFont="1"/>
    <xf numFmtId="0" fontId="8" fillId="0" borderId="0" xfId="0" applyFont="1" applyAlignment="1">
      <alignment horizontal="center" vertical="center"/>
    </xf>
    <xf numFmtId="1" fontId="8"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xf numFmtId="9" fontId="8" fillId="0" borderId="0" xfId="0" applyNumberFormat="1" applyFont="1" applyAlignment="1">
      <alignment horizontal="center" vertical="center"/>
    </xf>
    <xf numFmtId="0" fontId="8" fillId="0" borderId="0" xfId="0" applyFont="1" applyAlignment="1">
      <alignment horizontal="center" vertical="center" wrapText="1"/>
    </xf>
    <xf numFmtId="9" fontId="8" fillId="0" borderId="2" xfId="0" applyNumberFormat="1" applyFont="1" applyBorder="1" applyAlignment="1">
      <alignment horizontal="center" vertical="center"/>
    </xf>
    <xf numFmtId="0" fontId="8" fillId="0" borderId="3" xfId="0" applyFont="1" applyBorder="1" applyAlignment="1">
      <alignment horizontal="center" vertical="center" wrapText="1"/>
    </xf>
    <xf numFmtId="0" fontId="11" fillId="0" borderId="0" xfId="0" applyFont="1"/>
    <xf numFmtId="0" fontId="0" fillId="0" borderId="0" xfId="0"/>
    <xf numFmtId="0" fontId="1" fillId="0" borderId="0" xfId="0" applyFont="1" applyAlignment="1">
      <alignment horizontal="center" vertical="top" wrapText="1"/>
    </xf>
    <xf numFmtId="0" fontId="0" fillId="0" borderId="0" xfId="0"/>
    <xf numFmtId="0" fontId="4" fillId="0" borderId="0" xfId="0" applyFont="1" applyAlignment="1">
      <alignment horizontal="left" vertical="top"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4389120" cy="82296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M20"/>
  <sheetViews>
    <sheetView showGridLines="0" tabSelected="1" workbookViewId="0"/>
  </sheetViews>
  <sheetFormatPr baseColWidth="10" defaultColWidth="10.83203125" defaultRowHeight="15" x14ac:dyDescent="0.2"/>
  <sheetData>
    <row r="7" spans="6:12" ht="40" customHeight="1" x14ac:dyDescent="0.2">
      <c r="F7" s="21" t="s">
        <v>0</v>
      </c>
      <c r="G7" s="22"/>
      <c r="H7" s="22"/>
      <c r="I7" s="22"/>
      <c r="J7" s="22"/>
      <c r="K7" s="22"/>
      <c r="L7" s="22"/>
    </row>
    <row r="10" spans="6:12" ht="20" customHeight="1" x14ac:dyDescent="0.25">
      <c r="F10" s="2" t="s">
        <v>1</v>
      </c>
      <c r="K10" s="3" t="s">
        <v>2</v>
      </c>
    </row>
    <row r="11" spans="6:12" ht="20" customHeight="1" x14ac:dyDescent="0.25">
      <c r="F11" s="2" t="s">
        <v>3</v>
      </c>
      <c r="K11" s="3" t="s">
        <v>4</v>
      </c>
    </row>
    <row r="12" spans="6:12" ht="20" customHeight="1" x14ac:dyDescent="0.25">
      <c r="F12" s="2" t="s">
        <v>5</v>
      </c>
      <c r="K12" s="3" t="s">
        <v>6</v>
      </c>
    </row>
    <row r="13" spans="6:12" ht="20" customHeight="1" x14ac:dyDescent="0.25">
      <c r="F13" s="2" t="s">
        <v>7</v>
      </c>
      <c r="K13" s="3">
        <v>2001</v>
      </c>
    </row>
    <row r="14" spans="6:12" ht="19" x14ac:dyDescent="0.25">
      <c r="F14" s="2"/>
    </row>
    <row r="15" spans="6:12" ht="19" x14ac:dyDescent="0.25">
      <c r="F15" s="2"/>
    </row>
    <row r="16" spans="6:12" ht="19" x14ac:dyDescent="0.25">
      <c r="F16" s="2" t="s">
        <v>8</v>
      </c>
    </row>
    <row r="17" spans="6:13" ht="50" customHeight="1" x14ac:dyDescent="0.2">
      <c r="F17" s="23" t="s">
        <v>9</v>
      </c>
      <c r="G17" s="22"/>
      <c r="H17" s="22"/>
      <c r="I17" s="22"/>
      <c r="J17" s="22"/>
      <c r="K17" s="22"/>
      <c r="L17" s="22"/>
      <c r="M17" s="22"/>
    </row>
    <row r="19" spans="6:13" ht="30" customHeight="1" x14ac:dyDescent="0.2">
      <c r="F19" s="4" t="s">
        <v>10</v>
      </c>
    </row>
    <row r="20" spans="6:13" ht="17" x14ac:dyDescent="0.2">
      <c r="F20" s="5" t="str">
        <f>HYPERLINK("mailto:" &amp; "polling@publicfirst.co.uk" &amp; "?subject="&amp; F7, "polling@publicfirst.co.uk")</f>
        <v>polling@publicfirst.co.uk</v>
      </c>
    </row>
  </sheetData>
  <mergeCells count="2">
    <mergeCell ref="F7:L7"/>
    <mergeCell ref="F17:M17"/>
  </mergeCell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99</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0.62940126498073201</v>
      </c>
      <c r="D9" s="15">
        <v>0.64406756153000799</v>
      </c>
      <c r="E9" s="15">
        <v>0.61767861118688405</v>
      </c>
      <c r="F9" s="15"/>
      <c r="G9" s="15">
        <v>0.51664482583888705</v>
      </c>
      <c r="H9" s="15">
        <v>0.57513576774429098</v>
      </c>
      <c r="I9" s="15">
        <v>0.59822084620805305</v>
      </c>
      <c r="J9" s="15">
        <v>0.64931195547298204</v>
      </c>
      <c r="K9" s="15">
        <v>0.67475016027986001</v>
      </c>
      <c r="L9" s="15">
        <v>0.72827837606757395</v>
      </c>
      <c r="M9" s="15"/>
      <c r="N9" s="15">
        <v>0.51038730926199205</v>
      </c>
      <c r="O9" s="15">
        <v>0.62715493921457099</v>
      </c>
      <c r="P9" s="15">
        <v>0.67822418956858799</v>
      </c>
      <c r="Q9" s="15">
        <v>0.76560775922104096</v>
      </c>
      <c r="R9" s="15">
        <v>0.59751203562431499</v>
      </c>
      <c r="S9" s="15">
        <v>0.63019953191753297</v>
      </c>
      <c r="T9" s="15">
        <v>0.60429756715344796</v>
      </c>
      <c r="U9" s="15">
        <v>0.79545401733994803</v>
      </c>
      <c r="V9" s="15">
        <v>0.599822794062288</v>
      </c>
      <c r="W9" s="15">
        <v>0.65454886091854003</v>
      </c>
      <c r="X9" s="15">
        <v>0.58555525434189704</v>
      </c>
      <c r="Y9" s="15"/>
      <c r="Z9" s="15">
        <v>0.68848727846633695</v>
      </c>
      <c r="AA9" s="15">
        <v>0.65126755581262696</v>
      </c>
      <c r="AB9" s="15">
        <v>0.67452828251348995</v>
      </c>
      <c r="AC9" s="15">
        <v>0.48938193131779301</v>
      </c>
      <c r="AD9" s="15"/>
      <c r="AE9" s="15">
        <v>0.68697026691812901</v>
      </c>
      <c r="AF9" s="15">
        <v>0.64759846869924698</v>
      </c>
      <c r="AG9" s="15">
        <v>0.42411903531864698</v>
      </c>
      <c r="AH9" s="15"/>
      <c r="AI9" s="15">
        <v>0.71338140071668898</v>
      </c>
      <c r="AJ9" s="15">
        <v>0.58139029189109503</v>
      </c>
      <c r="AK9" s="15">
        <v>0.72837596838485297</v>
      </c>
      <c r="AL9" s="15">
        <v>0.80843956250709603</v>
      </c>
      <c r="AM9" s="15">
        <v>0.483503401754241</v>
      </c>
      <c r="AN9" s="15"/>
      <c r="AO9" s="15">
        <v>0.66629910212542498</v>
      </c>
      <c r="AP9" s="15">
        <v>0.61283713303495901</v>
      </c>
      <c r="AQ9" s="15">
        <v>0.73755983284176996</v>
      </c>
      <c r="AR9" s="15"/>
      <c r="AS9" s="15">
        <v>0.52788429207080001</v>
      </c>
      <c r="AT9" s="15">
        <v>0.71264338147775896</v>
      </c>
      <c r="AU9" s="15">
        <v>0.516976223785649</v>
      </c>
      <c r="AV9" s="15">
        <v>0.64914245201538301</v>
      </c>
      <c r="AW9" s="15">
        <v>0.66642054462594302</v>
      </c>
      <c r="AX9" s="15">
        <v>0.64302939264481995</v>
      </c>
      <c r="AY9" s="15">
        <v>0.75187455201397702</v>
      </c>
    </row>
    <row r="10" spans="2:51" ht="16" x14ac:dyDescent="0.2">
      <c r="B10" s="16" t="s">
        <v>85</v>
      </c>
      <c r="C10" s="15">
        <v>0.498197322320453</v>
      </c>
      <c r="D10" s="15">
        <v>0.54670554837420005</v>
      </c>
      <c r="E10" s="15">
        <v>0.452336608571976</v>
      </c>
      <c r="F10" s="15"/>
      <c r="G10" s="15">
        <v>0.44082363453684897</v>
      </c>
      <c r="H10" s="15">
        <v>0.46182388099311</v>
      </c>
      <c r="I10" s="15">
        <v>0.47558632198709699</v>
      </c>
      <c r="J10" s="15">
        <v>0.50589002475593203</v>
      </c>
      <c r="K10" s="15">
        <v>0.49420948367548001</v>
      </c>
      <c r="L10" s="15">
        <v>0.581993508325508</v>
      </c>
      <c r="M10" s="15"/>
      <c r="N10" s="15">
        <v>0.45134657359140501</v>
      </c>
      <c r="O10" s="15">
        <v>0.51259163146883702</v>
      </c>
      <c r="P10" s="15">
        <v>0.44663350613775799</v>
      </c>
      <c r="Q10" s="15">
        <v>0.61207425508429503</v>
      </c>
      <c r="R10" s="15">
        <v>0.57156142544149402</v>
      </c>
      <c r="S10" s="15">
        <v>0.51902235009590503</v>
      </c>
      <c r="T10" s="15">
        <v>0.37752912553988899</v>
      </c>
      <c r="U10" s="15">
        <v>0.44588059831058902</v>
      </c>
      <c r="V10" s="15">
        <v>0.49106581015179601</v>
      </c>
      <c r="W10" s="15">
        <v>0.50583448332097802</v>
      </c>
      <c r="X10" s="15">
        <v>0.54143958178279705</v>
      </c>
      <c r="Y10" s="15"/>
      <c r="Z10" s="15">
        <v>0.59149618250009395</v>
      </c>
      <c r="AA10" s="15">
        <v>0.54140301995867501</v>
      </c>
      <c r="AB10" s="15">
        <v>0.49696750714200699</v>
      </c>
      <c r="AC10" s="15">
        <v>0.34126001785109999</v>
      </c>
      <c r="AD10" s="15"/>
      <c r="AE10" s="15">
        <v>0.56835574002844802</v>
      </c>
      <c r="AF10" s="15">
        <v>0.47838764648538401</v>
      </c>
      <c r="AG10" s="15">
        <v>0.355963525004658</v>
      </c>
      <c r="AH10" s="15"/>
      <c r="AI10" s="15">
        <v>0.596029767878971</v>
      </c>
      <c r="AJ10" s="15">
        <v>0.419022821564769</v>
      </c>
      <c r="AK10" s="15">
        <v>0.50078913458590102</v>
      </c>
      <c r="AL10" s="15">
        <v>0.68615017799904998</v>
      </c>
      <c r="AM10" s="15">
        <v>0.35329377441045801</v>
      </c>
      <c r="AN10" s="15"/>
      <c r="AO10" s="15">
        <v>0.57364892631040998</v>
      </c>
      <c r="AP10" s="15">
        <v>0.43793143335739199</v>
      </c>
      <c r="AQ10" s="15">
        <v>0.57837129528798703</v>
      </c>
      <c r="AR10" s="15"/>
      <c r="AS10" s="15">
        <v>0.45426339350408002</v>
      </c>
      <c r="AT10" s="15">
        <v>0.53274467145576598</v>
      </c>
      <c r="AU10" s="15">
        <v>0.41084850017554603</v>
      </c>
      <c r="AV10" s="15">
        <v>0.68416342817474196</v>
      </c>
      <c r="AW10" s="15">
        <v>0.46739545612125999</v>
      </c>
      <c r="AX10" s="15">
        <v>0.51007657198487499</v>
      </c>
      <c r="AY10" s="15">
        <v>0.68488186029971299</v>
      </c>
    </row>
    <row r="11" spans="2:51" ht="16" x14ac:dyDescent="0.2">
      <c r="B11" s="16" t="s">
        <v>86</v>
      </c>
      <c r="C11" s="15">
        <v>0.30391160240305598</v>
      </c>
      <c r="D11" s="15">
        <v>0.338068573958136</v>
      </c>
      <c r="E11" s="15">
        <v>0.27266704827024402</v>
      </c>
      <c r="F11" s="15"/>
      <c r="G11" s="15">
        <v>0.205147145836971</v>
      </c>
      <c r="H11" s="15">
        <v>0.31983756287512799</v>
      </c>
      <c r="I11" s="15">
        <v>0.26731562147001697</v>
      </c>
      <c r="J11" s="15">
        <v>0.30988281095736198</v>
      </c>
      <c r="K11" s="15">
        <v>0.28426260850222501</v>
      </c>
      <c r="L11" s="15">
        <v>0.39964043774805502</v>
      </c>
      <c r="M11" s="15"/>
      <c r="N11" s="15">
        <v>0.25818370262131102</v>
      </c>
      <c r="O11" s="15">
        <v>0.31460346478686202</v>
      </c>
      <c r="P11" s="15">
        <v>0.32568996242019099</v>
      </c>
      <c r="Q11" s="15">
        <v>0.31939279483712302</v>
      </c>
      <c r="R11" s="15">
        <v>0.31632405102052003</v>
      </c>
      <c r="S11" s="15">
        <v>0.28826759703082599</v>
      </c>
      <c r="T11" s="15">
        <v>0.229153914132014</v>
      </c>
      <c r="U11" s="15">
        <v>0.35281681892406003</v>
      </c>
      <c r="V11" s="15">
        <v>0.31286838678211498</v>
      </c>
      <c r="W11" s="15">
        <v>0.33983304470043302</v>
      </c>
      <c r="X11" s="15">
        <v>0.33668104760051898</v>
      </c>
      <c r="Y11" s="15"/>
      <c r="Z11" s="15">
        <v>0.39379313943022198</v>
      </c>
      <c r="AA11" s="15">
        <v>0.30865869342271901</v>
      </c>
      <c r="AB11" s="15">
        <v>0.30173916577497201</v>
      </c>
      <c r="AC11" s="15">
        <v>0.19518812463909399</v>
      </c>
      <c r="AD11" s="15"/>
      <c r="AE11" s="15">
        <v>0.33804881734339798</v>
      </c>
      <c r="AF11" s="15">
        <v>0.32603293094175401</v>
      </c>
      <c r="AG11" s="15">
        <v>0.211130900963302</v>
      </c>
      <c r="AH11" s="15"/>
      <c r="AI11" s="15">
        <v>0.388645112754469</v>
      </c>
      <c r="AJ11" s="15">
        <v>0.27186058384842199</v>
      </c>
      <c r="AK11" s="15">
        <v>0.34596213467190101</v>
      </c>
      <c r="AL11" s="15">
        <v>0.46095591816831699</v>
      </c>
      <c r="AM11" s="15">
        <v>0.19921424121798101</v>
      </c>
      <c r="AN11" s="15"/>
      <c r="AO11" s="15">
        <v>0.36564828316629899</v>
      </c>
      <c r="AP11" s="15">
        <v>0.29313533336017</v>
      </c>
      <c r="AQ11" s="15">
        <v>0.39997088162137401</v>
      </c>
      <c r="AR11" s="15"/>
      <c r="AS11" s="15">
        <v>0.27614245292474299</v>
      </c>
      <c r="AT11" s="15">
        <v>0.361482867738881</v>
      </c>
      <c r="AU11" s="15">
        <v>0.22288874864642799</v>
      </c>
      <c r="AV11" s="15">
        <v>0.37033258818532</v>
      </c>
      <c r="AW11" s="15">
        <v>0.28454983913243498</v>
      </c>
      <c r="AX11" s="15">
        <v>0.34907789969008102</v>
      </c>
      <c r="AY11" s="15">
        <v>0.40665363999191301</v>
      </c>
    </row>
    <row r="12" spans="2:51" ht="32" x14ac:dyDescent="0.2">
      <c r="B12" s="16" t="s">
        <v>91</v>
      </c>
      <c r="C12" s="15">
        <v>0.22101777410865001</v>
      </c>
      <c r="D12" s="15">
        <v>0.216554561882735</v>
      </c>
      <c r="E12" s="15">
        <v>0.22583782029931801</v>
      </c>
      <c r="F12" s="15"/>
      <c r="G12" s="15">
        <v>0.28741509019404499</v>
      </c>
      <c r="H12" s="15">
        <v>0.19517295076908001</v>
      </c>
      <c r="I12" s="15">
        <v>0.20463661620655099</v>
      </c>
      <c r="J12" s="15">
        <v>0.15952979621059801</v>
      </c>
      <c r="K12" s="15">
        <v>0.23117359260509701</v>
      </c>
      <c r="L12" s="15">
        <v>0.25365589917685</v>
      </c>
      <c r="M12" s="15"/>
      <c r="N12" s="15">
        <v>0.21661672603908499</v>
      </c>
      <c r="O12" s="15">
        <v>0.24756432732265901</v>
      </c>
      <c r="P12" s="15">
        <v>0.21669009951146401</v>
      </c>
      <c r="Q12" s="15">
        <v>0.254711894746322</v>
      </c>
      <c r="R12" s="15">
        <v>0.19720429744620099</v>
      </c>
      <c r="S12" s="15">
        <v>0.25854092627567898</v>
      </c>
      <c r="T12" s="15">
        <v>0.238390536290462</v>
      </c>
      <c r="U12" s="15">
        <v>0.251183133471724</v>
      </c>
      <c r="V12" s="15">
        <v>0.18378951261014401</v>
      </c>
      <c r="W12" s="15">
        <v>0.15754119477662901</v>
      </c>
      <c r="X12" s="15">
        <v>0.22091662370078899</v>
      </c>
      <c r="Y12" s="15"/>
      <c r="Z12" s="15">
        <v>0.26667216751300399</v>
      </c>
      <c r="AA12" s="15">
        <v>0.24146054519539001</v>
      </c>
      <c r="AB12" s="15">
        <v>0.199016276415238</v>
      </c>
      <c r="AC12" s="15">
        <v>0.16618068609112499</v>
      </c>
      <c r="AD12" s="15"/>
      <c r="AE12" s="15">
        <v>0.19534138088688299</v>
      </c>
      <c r="AF12" s="15">
        <v>0.231555205261641</v>
      </c>
      <c r="AG12" s="15">
        <v>0.17199921566079501</v>
      </c>
      <c r="AH12" s="15"/>
      <c r="AI12" s="15">
        <v>0.22770348258304399</v>
      </c>
      <c r="AJ12" s="15">
        <v>0.17879419030917901</v>
      </c>
      <c r="AK12" s="15">
        <v>0.26431591846284502</v>
      </c>
      <c r="AL12" s="15">
        <v>0.50266773451126601</v>
      </c>
      <c r="AM12" s="15">
        <v>0.180310753470244</v>
      </c>
      <c r="AN12" s="15"/>
      <c r="AO12" s="15">
        <v>0.23022737888047101</v>
      </c>
      <c r="AP12" s="15">
        <v>0.204081387995353</v>
      </c>
      <c r="AQ12" s="15">
        <v>0.26684707992085299</v>
      </c>
      <c r="AR12" s="15"/>
      <c r="AS12" s="15">
        <v>0.22903749818366201</v>
      </c>
      <c r="AT12" s="15">
        <v>0.26391864182336</v>
      </c>
      <c r="AU12" s="15">
        <v>0.180477972461624</v>
      </c>
      <c r="AV12" s="15">
        <v>0.22081427740655701</v>
      </c>
      <c r="AW12" s="15">
        <v>0.211616574355878</v>
      </c>
      <c r="AX12" s="15">
        <v>0.144043070706147</v>
      </c>
      <c r="AY12" s="15">
        <v>0.33648045324597498</v>
      </c>
    </row>
    <row r="13" spans="2:51" ht="32" x14ac:dyDescent="0.2">
      <c r="B13" s="16" t="s">
        <v>88</v>
      </c>
      <c r="C13" s="15">
        <v>0.220394217776162</v>
      </c>
      <c r="D13" s="15">
        <v>0.217003503427177</v>
      </c>
      <c r="E13" s="15">
        <v>0.224116647231072</v>
      </c>
      <c r="F13" s="15"/>
      <c r="G13" s="15">
        <v>0.22716328017834</v>
      </c>
      <c r="H13" s="15">
        <v>0.20410439801219199</v>
      </c>
      <c r="I13" s="15">
        <v>0.20398324597353501</v>
      </c>
      <c r="J13" s="15">
        <v>0.17370685249130299</v>
      </c>
      <c r="K13" s="15">
        <v>0.21471002870261599</v>
      </c>
      <c r="L13" s="15">
        <v>0.28464516588737399</v>
      </c>
      <c r="M13" s="15"/>
      <c r="N13" s="15">
        <v>0.23444141483345199</v>
      </c>
      <c r="O13" s="15">
        <v>0.24085076855863899</v>
      </c>
      <c r="P13" s="15">
        <v>0.22928446551498699</v>
      </c>
      <c r="Q13" s="15">
        <v>0.294731467055519</v>
      </c>
      <c r="R13" s="15">
        <v>0.23913290792176201</v>
      </c>
      <c r="S13" s="15">
        <v>0.201421945541648</v>
      </c>
      <c r="T13" s="15">
        <v>0.15018426077581401</v>
      </c>
      <c r="U13" s="15">
        <v>0.26661412399499301</v>
      </c>
      <c r="V13" s="15">
        <v>0.18692803714144601</v>
      </c>
      <c r="W13" s="15">
        <v>0.182976899094523</v>
      </c>
      <c r="X13" s="15">
        <v>0.203055943539031</v>
      </c>
      <c r="Y13" s="15"/>
      <c r="Z13" s="15">
        <v>0.30058759643691901</v>
      </c>
      <c r="AA13" s="15">
        <v>0.18815253723081801</v>
      </c>
      <c r="AB13" s="15">
        <v>0.21733810200887499</v>
      </c>
      <c r="AC13" s="15">
        <v>0.16640395736038199</v>
      </c>
      <c r="AD13" s="15"/>
      <c r="AE13" s="15">
        <v>0.20160312388934301</v>
      </c>
      <c r="AF13" s="15">
        <v>0.26113040625720102</v>
      </c>
      <c r="AG13" s="15">
        <v>0.10710965344049</v>
      </c>
      <c r="AH13" s="15"/>
      <c r="AI13" s="15">
        <v>0.215236311604727</v>
      </c>
      <c r="AJ13" s="15">
        <v>0.243597341456806</v>
      </c>
      <c r="AK13" s="15">
        <v>0.27172818072778099</v>
      </c>
      <c r="AL13" s="15">
        <v>0.33840799159913898</v>
      </c>
      <c r="AM13" s="15">
        <v>0.121473557175603</v>
      </c>
      <c r="AN13" s="15"/>
      <c r="AO13" s="15">
        <v>0.22458195996970301</v>
      </c>
      <c r="AP13" s="15">
        <v>0.25454498276335502</v>
      </c>
      <c r="AQ13" s="15">
        <v>0.24787876113086901</v>
      </c>
      <c r="AR13" s="15"/>
      <c r="AS13" s="15">
        <v>0.28967507153894401</v>
      </c>
      <c r="AT13" s="15">
        <v>0.29653982858711397</v>
      </c>
      <c r="AU13" s="15">
        <v>0.13394824184514401</v>
      </c>
      <c r="AV13" s="15">
        <v>0.288552868439441</v>
      </c>
      <c r="AW13" s="15">
        <v>0.22994182007731001</v>
      </c>
      <c r="AX13" s="15">
        <v>0.13303623448719501</v>
      </c>
      <c r="AY13" s="15">
        <v>0.10418863682373899</v>
      </c>
    </row>
    <row r="14" spans="2:51" ht="32" x14ac:dyDescent="0.2">
      <c r="B14" s="16" t="s">
        <v>93</v>
      </c>
      <c r="C14" s="15">
        <v>0.19751286807706001</v>
      </c>
      <c r="D14" s="15">
        <v>0.16134939719223201</v>
      </c>
      <c r="E14" s="15">
        <v>0.22910823941467201</v>
      </c>
      <c r="F14" s="15"/>
      <c r="G14" s="15">
        <v>0.262419343332563</v>
      </c>
      <c r="H14" s="15">
        <v>0.16194126041510601</v>
      </c>
      <c r="I14" s="15">
        <v>0.19600966389333299</v>
      </c>
      <c r="J14" s="15">
        <v>0.193659097205445</v>
      </c>
      <c r="K14" s="15">
        <v>0.240590130895841</v>
      </c>
      <c r="L14" s="15">
        <v>0.15648013789098</v>
      </c>
      <c r="M14" s="15"/>
      <c r="N14" s="15">
        <v>0.20586586240273699</v>
      </c>
      <c r="O14" s="15">
        <v>0.162171895506217</v>
      </c>
      <c r="P14" s="15">
        <v>0.172363628063682</v>
      </c>
      <c r="Q14" s="15">
        <v>0.14212624184447001</v>
      </c>
      <c r="R14" s="15">
        <v>0.242682352952245</v>
      </c>
      <c r="S14" s="15">
        <v>0.249244105367916</v>
      </c>
      <c r="T14" s="15">
        <v>0.276216922097825</v>
      </c>
      <c r="U14" s="15">
        <v>0.13493204895161301</v>
      </c>
      <c r="V14" s="15">
        <v>0.21736366134098201</v>
      </c>
      <c r="W14" s="15">
        <v>0.18403933078033799</v>
      </c>
      <c r="X14" s="15">
        <v>0.163586958919133</v>
      </c>
      <c r="Y14" s="15"/>
      <c r="Z14" s="15">
        <v>0.10298101816866299</v>
      </c>
      <c r="AA14" s="15">
        <v>0.190773165190224</v>
      </c>
      <c r="AB14" s="15">
        <v>0.13976202173918301</v>
      </c>
      <c r="AC14" s="15">
        <v>0.373897912972107</v>
      </c>
      <c r="AD14" s="15"/>
      <c r="AE14" s="15">
        <v>0.16020139955287599</v>
      </c>
      <c r="AF14" s="15">
        <v>0.16257081333262099</v>
      </c>
      <c r="AG14" s="15">
        <v>0.36954423924008301</v>
      </c>
      <c r="AH14" s="15"/>
      <c r="AI14" s="15">
        <v>0.118072125220057</v>
      </c>
      <c r="AJ14" s="15">
        <v>0.21298554635311701</v>
      </c>
      <c r="AK14" s="15">
        <v>0.12508068001105399</v>
      </c>
      <c r="AL14" s="15">
        <v>0.11487062192275301</v>
      </c>
      <c r="AM14" s="15">
        <v>0.38708353101623699</v>
      </c>
      <c r="AN14" s="15"/>
      <c r="AO14" s="15">
        <v>0.11788562445649001</v>
      </c>
      <c r="AP14" s="15">
        <v>0.21993277826672999</v>
      </c>
      <c r="AQ14" s="15">
        <v>8.7688093142612694E-2</v>
      </c>
      <c r="AR14" s="15"/>
      <c r="AS14" s="15">
        <v>0.29170282999851499</v>
      </c>
      <c r="AT14" s="15">
        <v>0.14956047137964501</v>
      </c>
      <c r="AU14" s="15">
        <v>0.30367876204469701</v>
      </c>
      <c r="AV14" s="15">
        <v>0.100693126151764</v>
      </c>
      <c r="AW14" s="15">
        <v>0.164173812174782</v>
      </c>
      <c r="AX14" s="15">
        <v>0.160766704396795</v>
      </c>
      <c r="AY14" s="15">
        <v>8.93099939383796E-2</v>
      </c>
    </row>
    <row r="15" spans="2:51" ht="16" x14ac:dyDescent="0.2">
      <c r="B15" s="16" t="s">
        <v>87</v>
      </c>
      <c r="C15" s="15">
        <v>0.14194695725193199</v>
      </c>
      <c r="D15" s="15">
        <v>0.16717722489105599</v>
      </c>
      <c r="E15" s="15">
        <v>0.117921557107292</v>
      </c>
      <c r="F15" s="15"/>
      <c r="G15" s="15">
        <v>7.68862864800757E-2</v>
      </c>
      <c r="H15" s="15">
        <v>0.16501265353502301</v>
      </c>
      <c r="I15" s="15">
        <v>0.150505093381089</v>
      </c>
      <c r="J15" s="15">
        <v>0.13093050781919599</v>
      </c>
      <c r="K15" s="15">
        <v>0.144270554943326</v>
      </c>
      <c r="L15" s="15">
        <v>0.167072255064244</v>
      </c>
      <c r="M15" s="15"/>
      <c r="N15" s="15">
        <v>0.121209233167346</v>
      </c>
      <c r="O15" s="15">
        <v>0.156022579208006</v>
      </c>
      <c r="P15" s="15">
        <v>0.13918147783962201</v>
      </c>
      <c r="Q15" s="15">
        <v>0.167304237953873</v>
      </c>
      <c r="R15" s="15">
        <v>0.112254802769337</v>
      </c>
      <c r="S15" s="15">
        <v>0.130370343757332</v>
      </c>
      <c r="T15" s="15">
        <v>0.16577010926427399</v>
      </c>
      <c r="U15" s="15">
        <v>0.14263115182099201</v>
      </c>
      <c r="V15" s="15">
        <v>0.14633602887184899</v>
      </c>
      <c r="W15" s="15">
        <v>0.17406639347153699</v>
      </c>
      <c r="X15" s="15">
        <v>6.6395742743829894E-2</v>
      </c>
      <c r="Y15" s="15"/>
      <c r="Z15" s="15">
        <v>0.16356419105070599</v>
      </c>
      <c r="AA15" s="15">
        <v>0.13667289021850401</v>
      </c>
      <c r="AB15" s="15">
        <v>0.15916419173374699</v>
      </c>
      <c r="AC15" s="15">
        <v>0.10239749173241799</v>
      </c>
      <c r="AD15" s="15"/>
      <c r="AE15" s="15">
        <v>0.15245464553221799</v>
      </c>
      <c r="AF15" s="15">
        <v>0.16747640381669099</v>
      </c>
      <c r="AG15" s="15">
        <v>8.8205943938660006E-2</v>
      </c>
      <c r="AH15" s="15"/>
      <c r="AI15" s="15">
        <v>0.17803120820374299</v>
      </c>
      <c r="AJ15" s="15">
        <v>0.115774432976885</v>
      </c>
      <c r="AK15" s="15">
        <v>0.16668832489268001</v>
      </c>
      <c r="AL15" s="15">
        <v>0.25776323882747998</v>
      </c>
      <c r="AM15" s="15">
        <v>9.27344349807952E-2</v>
      </c>
      <c r="AN15" s="15"/>
      <c r="AO15" s="15">
        <v>0.16447642387566599</v>
      </c>
      <c r="AP15" s="15">
        <v>0.116826273689392</v>
      </c>
      <c r="AQ15" s="15">
        <v>0.22218916162640201</v>
      </c>
      <c r="AR15" s="15"/>
      <c r="AS15" s="15">
        <v>0.12026550205697099</v>
      </c>
      <c r="AT15" s="15">
        <v>0.138986380440766</v>
      </c>
      <c r="AU15" s="15">
        <v>9.81337655233641E-2</v>
      </c>
      <c r="AV15" s="15">
        <v>0.165662372767021</v>
      </c>
      <c r="AW15" s="15">
        <v>0.15475244699691701</v>
      </c>
      <c r="AX15" s="15">
        <v>0.149707857877897</v>
      </c>
      <c r="AY15" s="15">
        <v>0.275491147860567</v>
      </c>
    </row>
    <row r="16" spans="2:51" ht="16" x14ac:dyDescent="0.2">
      <c r="B16" s="16" t="s">
        <v>89</v>
      </c>
      <c r="C16" s="15">
        <v>0.119118435238041</v>
      </c>
      <c r="D16" s="15">
        <v>0.14624389568944601</v>
      </c>
      <c r="E16" s="15">
        <v>9.2904334101236094E-2</v>
      </c>
      <c r="F16" s="15"/>
      <c r="G16" s="15">
        <v>0.12453040702429199</v>
      </c>
      <c r="H16" s="15">
        <v>0.15069449988191</v>
      </c>
      <c r="I16" s="15">
        <v>8.2109382495496097E-2</v>
      </c>
      <c r="J16" s="15">
        <v>8.9822851206461607E-2</v>
      </c>
      <c r="K16" s="15">
        <v>9.18109419035366E-2</v>
      </c>
      <c r="L16" s="15">
        <v>0.166733397447937</v>
      </c>
      <c r="M16" s="15"/>
      <c r="N16" s="15">
        <v>0.15417351615887701</v>
      </c>
      <c r="O16" s="15">
        <v>0.10151455506168</v>
      </c>
      <c r="P16" s="15">
        <v>9.8076730688201302E-2</v>
      </c>
      <c r="Q16" s="15">
        <v>0.10554947888793</v>
      </c>
      <c r="R16" s="15">
        <v>0.10491458163758</v>
      </c>
      <c r="S16" s="15">
        <v>0.120399175298972</v>
      </c>
      <c r="T16" s="15">
        <v>0.106562949022529</v>
      </c>
      <c r="U16" s="15">
        <v>9.0326448222047995E-2</v>
      </c>
      <c r="V16" s="15">
        <v>0.108101533908303</v>
      </c>
      <c r="W16" s="15">
        <v>0.141403298072283</v>
      </c>
      <c r="X16" s="15">
        <v>0.169758328756415</v>
      </c>
      <c r="Y16" s="15"/>
      <c r="Z16" s="15">
        <v>0.14804582997863999</v>
      </c>
      <c r="AA16" s="15">
        <v>0.116612833462828</v>
      </c>
      <c r="AB16" s="15">
        <v>0.135163587819317</v>
      </c>
      <c r="AC16" s="15">
        <v>7.3036534670236297E-2</v>
      </c>
      <c r="AD16" s="15"/>
      <c r="AE16" s="15">
        <v>0.14220993120914699</v>
      </c>
      <c r="AF16" s="15">
        <v>9.5741197580143905E-2</v>
      </c>
      <c r="AG16" s="15">
        <v>0.101912262672481</v>
      </c>
      <c r="AH16" s="15"/>
      <c r="AI16" s="15">
        <v>0.12785065275829999</v>
      </c>
      <c r="AJ16" s="15">
        <v>0.13398447842473099</v>
      </c>
      <c r="AK16" s="15">
        <v>9.3715733681589405E-2</v>
      </c>
      <c r="AL16" s="15">
        <v>0.21069742498517499</v>
      </c>
      <c r="AM16" s="15">
        <v>9.8845937626869995E-2</v>
      </c>
      <c r="AN16" s="15"/>
      <c r="AO16" s="15">
        <v>9.1060924915451993E-2</v>
      </c>
      <c r="AP16" s="15">
        <v>0.144884634854826</v>
      </c>
      <c r="AQ16" s="15">
        <v>9.6161514458698305E-2</v>
      </c>
      <c r="AR16" s="15"/>
      <c r="AS16" s="15">
        <v>6.7412145440933505E-2</v>
      </c>
      <c r="AT16" s="15">
        <v>0.141899795854323</v>
      </c>
      <c r="AU16" s="15">
        <v>7.5347981714421197E-2</v>
      </c>
      <c r="AV16" s="15">
        <v>7.4619684946082801E-2</v>
      </c>
      <c r="AW16" s="15">
        <v>0.137529073892453</v>
      </c>
      <c r="AX16" s="15">
        <v>0.16827116919415799</v>
      </c>
      <c r="AY16" s="15">
        <v>0.22608709267470201</v>
      </c>
    </row>
    <row r="17" spans="2:51" ht="16" x14ac:dyDescent="0.2">
      <c r="B17" s="16" t="s">
        <v>92</v>
      </c>
      <c r="C17" s="15">
        <v>9.6880124659731406E-2</v>
      </c>
      <c r="D17" s="15">
        <v>0.107884730470207</v>
      </c>
      <c r="E17" s="15">
        <v>8.6801985630350298E-2</v>
      </c>
      <c r="F17" s="15"/>
      <c r="G17" s="15">
        <v>0.11342001106328201</v>
      </c>
      <c r="H17" s="15">
        <v>0.12396577937608901</v>
      </c>
      <c r="I17" s="15">
        <v>0.11752725241581299</v>
      </c>
      <c r="J17" s="15">
        <v>7.5558949546349494E-2</v>
      </c>
      <c r="K17" s="15">
        <v>5.2956116339147798E-2</v>
      </c>
      <c r="L17" s="15">
        <v>9.3288112067751894E-2</v>
      </c>
      <c r="M17" s="15"/>
      <c r="N17" s="15">
        <v>0.11112108492233599</v>
      </c>
      <c r="O17" s="15">
        <v>7.0737481637497698E-2</v>
      </c>
      <c r="P17" s="15">
        <v>5.55659021571204E-2</v>
      </c>
      <c r="Q17" s="15">
        <v>4.4654203838026103E-2</v>
      </c>
      <c r="R17" s="15">
        <v>0.11424901601722599</v>
      </c>
      <c r="S17" s="15">
        <v>0.13853942606410299</v>
      </c>
      <c r="T17" s="15">
        <v>0.109045081548668</v>
      </c>
      <c r="U17" s="15">
        <v>0.11471339836713999</v>
      </c>
      <c r="V17" s="15">
        <v>0.103965436101751</v>
      </c>
      <c r="W17" s="15">
        <v>0.10846814140255701</v>
      </c>
      <c r="X17" s="15">
        <v>0.12469533825484801</v>
      </c>
      <c r="Y17" s="15"/>
      <c r="Z17" s="15">
        <v>0.106600360982507</v>
      </c>
      <c r="AA17" s="15">
        <v>9.4949718301349795E-2</v>
      </c>
      <c r="AB17" s="15">
        <v>0.11287486773660201</v>
      </c>
      <c r="AC17" s="15">
        <v>7.2356747979194502E-2</v>
      </c>
      <c r="AD17" s="15"/>
      <c r="AE17" s="15">
        <v>0.10124889431171</v>
      </c>
      <c r="AF17" s="15">
        <v>9.7943661070944904E-2</v>
      </c>
      <c r="AG17" s="15">
        <v>0.10334341631669999</v>
      </c>
      <c r="AH17" s="15"/>
      <c r="AI17" s="15">
        <v>0.10727729109466</v>
      </c>
      <c r="AJ17" s="15">
        <v>9.4632248854595105E-2</v>
      </c>
      <c r="AK17" s="15">
        <v>0.105271036871135</v>
      </c>
      <c r="AL17" s="15">
        <v>0</v>
      </c>
      <c r="AM17" s="15">
        <v>6.72301755436613E-2</v>
      </c>
      <c r="AN17" s="15"/>
      <c r="AO17" s="15">
        <v>0.108319870492172</v>
      </c>
      <c r="AP17" s="15">
        <v>8.6646900365510801E-2</v>
      </c>
      <c r="AQ17" s="15">
        <v>9.2850640524712702E-2</v>
      </c>
      <c r="AR17" s="15"/>
      <c r="AS17" s="15">
        <v>5.4679058949948303E-2</v>
      </c>
      <c r="AT17" s="15">
        <v>6.9539527422381606E-2</v>
      </c>
      <c r="AU17" s="15">
        <v>9.93436337486749E-2</v>
      </c>
      <c r="AV17" s="15">
        <v>0.111221175575309</v>
      </c>
      <c r="AW17" s="15">
        <v>0.112610720567845</v>
      </c>
      <c r="AX17" s="15">
        <v>0.15371220911032801</v>
      </c>
      <c r="AY17" s="15">
        <v>0.120354619363438</v>
      </c>
    </row>
    <row r="18" spans="2:51" ht="32" x14ac:dyDescent="0.2">
      <c r="B18" s="16" t="s">
        <v>90</v>
      </c>
      <c r="C18" s="15">
        <v>7.8790310133140501E-2</v>
      </c>
      <c r="D18" s="15">
        <v>8.4947732491868794E-2</v>
      </c>
      <c r="E18" s="15">
        <v>7.3433145641201E-2</v>
      </c>
      <c r="F18" s="15"/>
      <c r="G18" s="15">
        <v>0.10685463268279601</v>
      </c>
      <c r="H18" s="15">
        <v>0.131207430878716</v>
      </c>
      <c r="I18" s="15">
        <v>0.100537901943694</v>
      </c>
      <c r="J18" s="15">
        <v>3.7952959118295097E-2</v>
      </c>
      <c r="K18" s="15">
        <v>1.9616020206604301E-2</v>
      </c>
      <c r="L18" s="15">
        <v>7.2894713978179301E-2</v>
      </c>
      <c r="M18" s="15"/>
      <c r="N18" s="15">
        <v>0.11271811026815</v>
      </c>
      <c r="O18" s="15">
        <v>5.85631369213701E-2</v>
      </c>
      <c r="P18" s="15">
        <v>8.8161047146763302E-2</v>
      </c>
      <c r="Q18" s="15">
        <v>4.2396838923038201E-2</v>
      </c>
      <c r="R18" s="15">
        <v>9.9454413151939106E-2</v>
      </c>
      <c r="S18" s="15">
        <v>7.02918065454603E-2</v>
      </c>
      <c r="T18" s="15">
        <v>3.7930771348392303E-2</v>
      </c>
      <c r="U18" s="15">
        <v>8.8840817314332104E-2</v>
      </c>
      <c r="V18" s="15">
        <v>8.0811076083901603E-2</v>
      </c>
      <c r="W18" s="15">
        <v>0.102882286311133</v>
      </c>
      <c r="X18" s="15">
        <v>8.8021146055561203E-2</v>
      </c>
      <c r="Y18" s="15"/>
      <c r="Z18" s="15">
        <v>0.11709226978623</v>
      </c>
      <c r="AA18" s="15">
        <v>4.4527156073390597E-2</v>
      </c>
      <c r="AB18" s="15">
        <v>0.102885382170281</v>
      </c>
      <c r="AC18" s="15">
        <v>4.7222653317957497E-2</v>
      </c>
      <c r="AD18" s="15"/>
      <c r="AE18" s="15">
        <v>6.5492995965846901E-2</v>
      </c>
      <c r="AF18" s="15">
        <v>9.2627059963621403E-2</v>
      </c>
      <c r="AG18" s="15">
        <v>4.9370562454145797E-2</v>
      </c>
      <c r="AH18" s="15"/>
      <c r="AI18" s="15">
        <v>7.0788006139267695E-2</v>
      </c>
      <c r="AJ18" s="15">
        <v>8.7353113298797205E-2</v>
      </c>
      <c r="AK18" s="15">
        <v>8.5916161961663295E-2</v>
      </c>
      <c r="AL18" s="15">
        <v>7.6348601723254098E-2</v>
      </c>
      <c r="AM18" s="15">
        <v>4.4576847492579702E-2</v>
      </c>
      <c r="AN18" s="15"/>
      <c r="AO18" s="15">
        <v>8.2707018286491601E-2</v>
      </c>
      <c r="AP18" s="15">
        <v>8.0118128934768496E-2</v>
      </c>
      <c r="AQ18" s="15">
        <v>0.14879038577947401</v>
      </c>
      <c r="AR18" s="15"/>
      <c r="AS18" s="15">
        <v>9.1318961607852897E-2</v>
      </c>
      <c r="AT18" s="15">
        <v>7.50283766648943E-2</v>
      </c>
      <c r="AU18" s="15">
        <v>7.8947412011696E-2</v>
      </c>
      <c r="AV18" s="15">
        <v>8.8570312575944707E-2</v>
      </c>
      <c r="AW18" s="15">
        <v>8.9129272361388498E-2</v>
      </c>
      <c r="AX18" s="15">
        <v>4.63157577757956E-2</v>
      </c>
      <c r="AY18" s="15">
        <v>4.7493791153775999E-2</v>
      </c>
    </row>
    <row r="19" spans="2:51" ht="16" x14ac:dyDescent="0.2">
      <c r="B19" s="16" t="s">
        <v>83</v>
      </c>
      <c r="C19" s="15">
        <v>2.2952492805416499E-2</v>
      </c>
      <c r="D19" s="15">
        <v>2.54361190402504E-2</v>
      </c>
      <c r="E19" s="15">
        <v>2.06904317022455E-2</v>
      </c>
      <c r="F19" s="15"/>
      <c r="G19" s="15">
        <v>2.67337811372684E-2</v>
      </c>
      <c r="H19" s="15">
        <v>1.21498654895774E-2</v>
      </c>
      <c r="I19" s="15">
        <v>3.1380928835594998E-2</v>
      </c>
      <c r="J19" s="15">
        <v>4.6344684971350199E-2</v>
      </c>
      <c r="K19" s="15">
        <v>1.28176842167512E-2</v>
      </c>
      <c r="L19" s="15">
        <v>9.4284851366786097E-3</v>
      </c>
      <c r="M19" s="15"/>
      <c r="N19" s="15">
        <v>3.1690126508589898E-2</v>
      </c>
      <c r="O19" s="15">
        <v>1.5334601935831801E-2</v>
      </c>
      <c r="P19" s="15">
        <v>2.35335826620315E-2</v>
      </c>
      <c r="Q19" s="15">
        <v>2.6326253905224702E-2</v>
      </c>
      <c r="R19" s="15">
        <v>1.1733630668501799E-2</v>
      </c>
      <c r="S19" s="15">
        <v>9.9645377924490498E-3</v>
      </c>
      <c r="T19" s="15">
        <v>1.00038686999371E-2</v>
      </c>
      <c r="U19" s="15">
        <v>2.1975550865502801E-2</v>
      </c>
      <c r="V19" s="15">
        <v>1.65438057863126E-2</v>
      </c>
      <c r="W19" s="15">
        <v>5.6205805058593898E-2</v>
      </c>
      <c r="X19" s="15">
        <v>2.0273060440423801E-2</v>
      </c>
      <c r="Y19" s="15"/>
      <c r="Z19" s="15">
        <v>1.2092967659318899E-2</v>
      </c>
      <c r="AA19" s="15">
        <v>3.1136487563903002E-2</v>
      </c>
      <c r="AB19" s="15">
        <v>2.5099232964053399E-2</v>
      </c>
      <c r="AC19" s="15">
        <v>2.48745036483447E-2</v>
      </c>
      <c r="AD19" s="15"/>
      <c r="AE19" s="15">
        <v>2.0743513667842599E-2</v>
      </c>
      <c r="AF19" s="15">
        <v>2.8195605592363102E-2</v>
      </c>
      <c r="AG19" s="15">
        <v>2.33817736328732E-2</v>
      </c>
      <c r="AH19" s="15"/>
      <c r="AI19" s="15">
        <v>1.4595645243253399E-2</v>
      </c>
      <c r="AJ19" s="15">
        <v>3.0132004322591999E-2</v>
      </c>
      <c r="AK19" s="15">
        <v>3.8241843616933197E-2</v>
      </c>
      <c r="AL19" s="15">
        <v>0</v>
      </c>
      <c r="AM19" s="15">
        <v>1.2399481530680699E-2</v>
      </c>
      <c r="AN19" s="15"/>
      <c r="AO19" s="15">
        <v>2.1501311490535701E-2</v>
      </c>
      <c r="AP19" s="15">
        <v>2.3287704777728801E-2</v>
      </c>
      <c r="AQ19" s="15">
        <v>1.56848504774111E-2</v>
      </c>
      <c r="AR19" s="15"/>
      <c r="AS19" s="15">
        <v>2.17431707921448E-2</v>
      </c>
      <c r="AT19" s="15">
        <v>1.2092837032619101E-2</v>
      </c>
      <c r="AU19" s="15">
        <v>3.0191064775762399E-2</v>
      </c>
      <c r="AV19" s="15">
        <v>4.0773083541419598E-2</v>
      </c>
      <c r="AW19" s="15">
        <v>1.2153160614156701E-2</v>
      </c>
      <c r="AX19" s="15">
        <v>2.7238968503732999E-2</v>
      </c>
      <c r="AY19" s="15">
        <v>5.90238628232089E-2</v>
      </c>
    </row>
    <row r="20" spans="2:51" ht="16" x14ac:dyDescent="0.2">
      <c r="B20" s="16" t="s">
        <v>74</v>
      </c>
      <c r="C20" s="15">
        <v>1.18492483186477E-2</v>
      </c>
      <c r="D20" s="15">
        <v>1.83425095702783E-2</v>
      </c>
      <c r="E20" s="15">
        <v>5.3830616309760897E-3</v>
      </c>
      <c r="F20" s="15"/>
      <c r="G20" s="15">
        <v>0</v>
      </c>
      <c r="H20" s="15">
        <v>1.1445789864949801E-2</v>
      </c>
      <c r="I20" s="15">
        <v>1.6128504827610701E-2</v>
      </c>
      <c r="J20" s="15">
        <v>1.0005358127373401E-2</v>
      </c>
      <c r="K20" s="15">
        <v>1.29719318272E-2</v>
      </c>
      <c r="L20" s="15">
        <v>1.6923934053232E-2</v>
      </c>
      <c r="M20" s="15"/>
      <c r="N20" s="15">
        <v>0</v>
      </c>
      <c r="O20" s="15">
        <v>1.8784197134661899E-2</v>
      </c>
      <c r="P20" s="15">
        <v>2.0836719691449099E-2</v>
      </c>
      <c r="Q20" s="15">
        <v>1.7844846017893299E-2</v>
      </c>
      <c r="R20" s="15">
        <v>1.1903449572763901E-2</v>
      </c>
      <c r="S20" s="15">
        <v>2.0813008876149602E-2</v>
      </c>
      <c r="T20" s="15">
        <v>1.1701332833129701E-2</v>
      </c>
      <c r="U20" s="15">
        <v>2.5449988694630998E-2</v>
      </c>
      <c r="V20" s="15">
        <v>0</v>
      </c>
      <c r="W20" s="15">
        <v>9.8496893619402E-3</v>
      </c>
      <c r="X20" s="15">
        <v>0</v>
      </c>
      <c r="Y20" s="15"/>
      <c r="Z20" s="15">
        <v>1.6622840777613002E-2</v>
      </c>
      <c r="AA20" s="15">
        <v>1.38343266372135E-2</v>
      </c>
      <c r="AB20" s="15">
        <v>8.3569256960662093E-3</v>
      </c>
      <c r="AC20" s="15">
        <v>7.79361796793877E-3</v>
      </c>
      <c r="AD20" s="15"/>
      <c r="AE20" s="15">
        <v>1.44415020045718E-2</v>
      </c>
      <c r="AF20" s="15">
        <v>1.1123039414213999E-2</v>
      </c>
      <c r="AG20" s="15">
        <v>1.6195192184884601E-2</v>
      </c>
      <c r="AH20" s="15"/>
      <c r="AI20" s="15">
        <v>1.8219641312130001E-2</v>
      </c>
      <c r="AJ20" s="15">
        <v>6.1916467569258999E-3</v>
      </c>
      <c r="AK20" s="15">
        <v>0</v>
      </c>
      <c r="AL20" s="15">
        <v>0</v>
      </c>
      <c r="AM20" s="15">
        <v>1.43731032434193E-2</v>
      </c>
      <c r="AN20" s="15"/>
      <c r="AO20" s="15">
        <v>1.7237653085661799E-2</v>
      </c>
      <c r="AP20" s="15">
        <v>2.1365428614125701E-3</v>
      </c>
      <c r="AQ20" s="15">
        <v>0</v>
      </c>
      <c r="AR20" s="15"/>
      <c r="AS20" s="15">
        <v>7.0772979753183796E-3</v>
      </c>
      <c r="AT20" s="15">
        <v>1.24528630243434E-2</v>
      </c>
      <c r="AU20" s="15">
        <v>1.25800600107527E-2</v>
      </c>
      <c r="AV20" s="15">
        <v>0</v>
      </c>
      <c r="AW20" s="15">
        <v>1.5340958414794201E-2</v>
      </c>
      <c r="AX20" s="15">
        <v>2.4948222511085E-2</v>
      </c>
      <c r="AY20" s="15">
        <v>0</v>
      </c>
    </row>
    <row r="21" spans="2:51" ht="16" x14ac:dyDescent="0.2">
      <c r="B21" s="16" t="s">
        <v>82</v>
      </c>
      <c r="C21" s="17">
        <v>1.11540633832856E-2</v>
      </c>
      <c r="D21" s="17">
        <v>1.09428204436267E-2</v>
      </c>
      <c r="E21" s="17">
        <v>1.1496739781214E-2</v>
      </c>
      <c r="F21" s="17"/>
      <c r="G21" s="17">
        <v>0</v>
      </c>
      <c r="H21" s="17">
        <v>1.1673847859041599E-2</v>
      </c>
      <c r="I21" s="17">
        <v>1.06904387293795E-2</v>
      </c>
      <c r="J21" s="17">
        <v>1.69351318061398E-2</v>
      </c>
      <c r="K21" s="17">
        <v>3.1542820473918501E-2</v>
      </c>
      <c r="L21" s="17">
        <v>0</v>
      </c>
      <c r="M21" s="17"/>
      <c r="N21" s="17">
        <v>7.5169089821046503E-3</v>
      </c>
      <c r="O21" s="17">
        <v>1.8985310438063799E-2</v>
      </c>
      <c r="P21" s="17">
        <v>2.1531065194280899E-2</v>
      </c>
      <c r="Q21" s="17">
        <v>0</v>
      </c>
      <c r="R21" s="17">
        <v>0</v>
      </c>
      <c r="S21" s="17">
        <v>2.83767056238198E-2</v>
      </c>
      <c r="T21" s="17">
        <v>1.0739678994067799E-2</v>
      </c>
      <c r="U21" s="17">
        <v>0</v>
      </c>
      <c r="V21" s="17">
        <v>0</v>
      </c>
      <c r="W21" s="17">
        <v>1.00496733269759E-2</v>
      </c>
      <c r="X21" s="17">
        <v>1.99499765887035E-2</v>
      </c>
      <c r="Y21" s="17"/>
      <c r="Z21" s="17">
        <v>0</v>
      </c>
      <c r="AA21" s="17">
        <v>1.1749701875038101E-2</v>
      </c>
      <c r="AB21" s="17">
        <v>1.16422032871576E-2</v>
      </c>
      <c r="AC21" s="17">
        <v>2.3063780438721902E-2</v>
      </c>
      <c r="AD21" s="17"/>
      <c r="AE21" s="17">
        <v>8.1559613482935292E-3</v>
      </c>
      <c r="AF21" s="17">
        <v>1.3021329078015899E-2</v>
      </c>
      <c r="AG21" s="17">
        <v>2.30456439198015E-2</v>
      </c>
      <c r="AH21" s="17"/>
      <c r="AI21" s="17">
        <v>5.8242334874063599E-3</v>
      </c>
      <c r="AJ21" s="17">
        <v>1.24904792185902E-2</v>
      </c>
      <c r="AK21" s="17">
        <v>0</v>
      </c>
      <c r="AL21" s="17">
        <v>0</v>
      </c>
      <c r="AM21" s="17">
        <v>2.0691633951338499E-2</v>
      </c>
      <c r="AN21" s="17"/>
      <c r="AO21" s="17">
        <v>5.1830311762114398E-3</v>
      </c>
      <c r="AP21" s="17">
        <v>4.7836085651095997E-3</v>
      </c>
      <c r="AQ21" s="17">
        <v>1.12473181401359E-2</v>
      </c>
      <c r="AR21" s="17"/>
      <c r="AS21" s="17">
        <v>0</v>
      </c>
      <c r="AT21" s="17">
        <v>4.7347635494865902E-3</v>
      </c>
      <c r="AU21" s="17">
        <v>2.05258766406059E-2</v>
      </c>
      <c r="AV21" s="17">
        <v>1.16693819304602E-2</v>
      </c>
      <c r="AW21" s="17">
        <v>1.45637433542815E-2</v>
      </c>
      <c r="AX21" s="17">
        <v>0</v>
      </c>
      <c r="AY21" s="17">
        <v>1.8564089782072201E-2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108</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0.67116957442740399</v>
      </c>
      <c r="D9" s="15">
        <v>0.67953774157510505</v>
      </c>
      <c r="E9" s="15">
        <v>0.66319722316556096</v>
      </c>
      <c r="F9" s="15"/>
      <c r="G9" s="15">
        <v>0.60339085748186805</v>
      </c>
      <c r="H9" s="15">
        <v>0.59410281199744197</v>
      </c>
      <c r="I9" s="15">
        <v>0.72391373082461397</v>
      </c>
      <c r="J9" s="15">
        <v>0.66135544101639498</v>
      </c>
      <c r="K9" s="15">
        <v>0.71974711673053404</v>
      </c>
      <c r="L9" s="15">
        <v>0.71234275093081201</v>
      </c>
      <c r="M9" s="15"/>
      <c r="N9" s="15">
        <v>0.60789108128337799</v>
      </c>
      <c r="O9" s="15">
        <v>0.65607965147424896</v>
      </c>
      <c r="P9" s="15">
        <v>0.74284866058341004</v>
      </c>
      <c r="Q9" s="15">
        <v>0.68028275747582201</v>
      </c>
      <c r="R9" s="15">
        <v>0.66558630044237199</v>
      </c>
      <c r="S9" s="15">
        <v>0.64721463570384397</v>
      </c>
      <c r="T9" s="15">
        <v>0.69611381634647396</v>
      </c>
      <c r="U9" s="15">
        <v>0.70489106310661198</v>
      </c>
      <c r="V9" s="15">
        <v>0.71331683072460395</v>
      </c>
      <c r="W9" s="15">
        <v>0.71647572818140903</v>
      </c>
      <c r="X9" s="15">
        <v>0.57035746233889495</v>
      </c>
      <c r="Y9" s="15"/>
      <c r="Z9" s="15">
        <v>0.62209089967486797</v>
      </c>
      <c r="AA9" s="15">
        <v>0.71065701301635797</v>
      </c>
      <c r="AB9" s="15">
        <v>0.66359364927660303</v>
      </c>
      <c r="AC9" s="15">
        <v>0.691495752291438</v>
      </c>
      <c r="AD9" s="15"/>
      <c r="AE9" s="15">
        <v>0.71307355717937404</v>
      </c>
      <c r="AF9" s="15">
        <v>0.642789641986801</v>
      </c>
      <c r="AG9" s="15">
        <v>0.69201205969681301</v>
      </c>
      <c r="AH9" s="15"/>
      <c r="AI9" s="15">
        <v>0.69753378378391495</v>
      </c>
      <c r="AJ9" s="15">
        <v>0.65381960973548403</v>
      </c>
      <c r="AK9" s="15">
        <v>0.61031771101087295</v>
      </c>
      <c r="AL9" s="15">
        <v>0.80736297974868898</v>
      </c>
      <c r="AM9" s="15">
        <v>0.755414656191703</v>
      </c>
      <c r="AN9" s="15"/>
      <c r="AO9" s="15">
        <v>0.729170058069052</v>
      </c>
      <c r="AP9" s="15">
        <v>0.65267635329518203</v>
      </c>
      <c r="AQ9" s="15">
        <v>0.61204950891610999</v>
      </c>
      <c r="AR9" s="15"/>
      <c r="AS9" s="15">
        <v>0.55345374726626895</v>
      </c>
      <c r="AT9" s="15">
        <v>0.68355280908200799</v>
      </c>
      <c r="AU9" s="15">
        <v>0.72089045370647498</v>
      </c>
      <c r="AV9" s="15">
        <v>0.62703057404499496</v>
      </c>
      <c r="AW9" s="15">
        <v>0.69715757822789604</v>
      </c>
      <c r="AX9" s="15">
        <v>0.66138347934805797</v>
      </c>
      <c r="AY9" s="15">
        <v>0.65527959866446295</v>
      </c>
    </row>
    <row r="10" spans="2:51" ht="16" x14ac:dyDescent="0.2">
      <c r="B10" s="16" t="s">
        <v>85</v>
      </c>
      <c r="C10" s="15">
        <v>0.55342792478505398</v>
      </c>
      <c r="D10" s="15">
        <v>0.57047159602715403</v>
      </c>
      <c r="E10" s="15">
        <v>0.53800596370107201</v>
      </c>
      <c r="F10" s="15"/>
      <c r="G10" s="15">
        <v>0.47063450217335601</v>
      </c>
      <c r="H10" s="15">
        <v>0.45171544894670501</v>
      </c>
      <c r="I10" s="15">
        <v>0.55951276751811596</v>
      </c>
      <c r="J10" s="15">
        <v>0.52231759594043603</v>
      </c>
      <c r="K10" s="15">
        <v>0.61173487494866996</v>
      </c>
      <c r="L10" s="15">
        <v>0.669425829389662</v>
      </c>
      <c r="M10" s="15"/>
      <c r="N10" s="15">
        <v>0.57373097684034802</v>
      </c>
      <c r="O10" s="15">
        <v>0.53871717309073897</v>
      </c>
      <c r="P10" s="15">
        <v>0.53552986816133696</v>
      </c>
      <c r="Q10" s="15">
        <v>0.58352330925172302</v>
      </c>
      <c r="R10" s="15">
        <v>0.54093053904899602</v>
      </c>
      <c r="S10" s="15">
        <v>0.49672421313881099</v>
      </c>
      <c r="T10" s="15">
        <v>0.57939448442590302</v>
      </c>
      <c r="U10" s="15">
        <v>0.61538396693875896</v>
      </c>
      <c r="V10" s="15">
        <v>0.58109199689550595</v>
      </c>
      <c r="W10" s="15">
        <v>0.49059550127525797</v>
      </c>
      <c r="X10" s="15">
        <v>0.57106583187419502</v>
      </c>
      <c r="Y10" s="15"/>
      <c r="Z10" s="15">
        <v>0.59441058935389901</v>
      </c>
      <c r="AA10" s="15">
        <v>0.56863632103128503</v>
      </c>
      <c r="AB10" s="15">
        <v>0.545980627590817</v>
      </c>
      <c r="AC10" s="15">
        <v>0.49822474038546199</v>
      </c>
      <c r="AD10" s="15"/>
      <c r="AE10" s="15">
        <v>0.64159130821876897</v>
      </c>
      <c r="AF10" s="15">
        <v>0.50817451968459604</v>
      </c>
      <c r="AG10" s="15">
        <v>0.472992243044637</v>
      </c>
      <c r="AH10" s="15"/>
      <c r="AI10" s="15">
        <v>0.64172684935982505</v>
      </c>
      <c r="AJ10" s="15">
        <v>0.49896007890760502</v>
      </c>
      <c r="AK10" s="15">
        <v>0.72138845579359001</v>
      </c>
      <c r="AL10" s="15">
        <v>0.67454848923164201</v>
      </c>
      <c r="AM10" s="15">
        <v>0.49675259681078798</v>
      </c>
      <c r="AN10" s="15"/>
      <c r="AO10" s="15">
        <v>0.62880283007490501</v>
      </c>
      <c r="AP10" s="15">
        <v>0.51799487717336401</v>
      </c>
      <c r="AQ10" s="15">
        <v>0.621434572184272</v>
      </c>
      <c r="AR10" s="15"/>
      <c r="AS10" s="15">
        <v>0.47512326128990601</v>
      </c>
      <c r="AT10" s="15">
        <v>0.57040303728000696</v>
      </c>
      <c r="AU10" s="15">
        <v>0.51409817471164299</v>
      </c>
      <c r="AV10" s="15">
        <v>0.61240537547691298</v>
      </c>
      <c r="AW10" s="15">
        <v>0.55371439038492198</v>
      </c>
      <c r="AX10" s="15">
        <v>0.50941060843002794</v>
      </c>
      <c r="AY10" s="15">
        <v>0.77345941128792495</v>
      </c>
    </row>
    <row r="11" spans="2:51" ht="16" x14ac:dyDescent="0.2">
      <c r="B11" s="16" t="s">
        <v>100</v>
      </c>
      <c r="C11" s="15">
        <v>0.438488430852358</v>
      </c>
      <c r="D11" s="15">
        <v>0.45559872355726</v>
      </c>
      <c r="E11" s="15">
        <v>0.42048629589830999</v>
      </c>
      <c r="F11" s="15"/>
      <c r="G11" s="15">
        <v>0.37081281692610701</v>
      </c>
      <c r="H11" s="15">
        <v>0.366759714505354</v>
      </c>
      <c r="I11" s="15">
        <v>0.405149658408894</v>
      </c>
      <c r="J11" s="15">
        <v>0.36138852062439702</v>
      </c>
      <c r="K11" s="15">
        <v>0.52132755452636403</v>
      </c>
      <c r="L11" s="15">
        <v>0.57164310666938101</v>
      </c>
      <c r="M11" s="15"/>
      <c r="N11" s="15">
        <v>0.31393391035852602</v>
      </c>
      <c r="O11" s="15">
        <v>0.46289614501093401</v>
      </c>
      <c r="P11" s="15">
        <v>0.34701192758861299</v>
      </c>
      <c r="Q11" s="15">
        <v>0.53780620116268396</v>
      </c>
      <c r="R11" s="15">
        <v>0.39147262791524101</v>
      </c>
      <c r="S11" s="15">
        <v>0.43098902045298398</v>
      </c>
      <c r="T11" s="15">
        <v>0.50518458021647294</v>
      </c>
      <c r="U11" s="15">
        <v>0.423479258272068</v>
      </c>
      <c r="V11" s="15">
        <v>0.52031090612901798</v>
      </c>
      <c r="W11" s="15">
        <v>0.40588784917957699</v>
      </c>
      <c r="X11" s="15">
        <v>0.55008368660602402</v>
      </c>
      <c r="Y11" s="15"/>
      <c r="Z11" s="15">
        <v>0.45222123035838702</v>
      </c>
      <c r="AA11" s="15">
        <v>0.44979038863410098</v>
      </c>
      <c r="AB11" s="15">
        <v>0.42138094478402399</v>
      </c>
      <c r="AC11" s="15">
        <v>0.42713652985288397</v>
      </c>
      <c r="AD11" s="15"/>
      <c r="AE11" s="15">
        <v>0.45914412355644402</v>
      </c>
      <c r="AF11" s="15">
        <v>0.42211468489028597</v>
      </c>
      <c r="AG11" s="15">
        <v>0.447127035393728</v>
      </c>
      <c r="AH11" s="15"/>
      <c r="AI11" s="15">
        <v>0.47243068182525799</v>
      </c>
      <c r="AJ11" s="15">
        <v>0.40143857652579501</v>
      </c>
      <c r="AK11" s="15">
        <v>0.47797068743824001</v>
      </c>
      <c r="AL11" s="15">
        <v>0.54812644209710704</v>
      </c>
      <c r="AM11" s="15">
        <v>0.48460694296244899</v>
      </c>
      <c r="AN11" s="15"/>
      <c r="AO11" s="15">
        <v>0.51065672171507104</v>
      </c>
      <c r="AP11" s="15">
        <v>0.44818968373722501</v>
      </c>
      <c r="AQ11" s="15">
        <v>0.38462220976864198</v>
      </c>
      <c r="AR11" s="15"/>
      <c r="AS11" s="15">
        <v>0.37186403352779601</v>
      </c>
      <c r="AT11" s="15">
        <v>0.47812651141200402</v>
      </c>
      <c r="AU11" s="15">
        <v>0.409536403535324</v>
      </c>
      <c r="AV11" s="15">
        <v>0.398398417614375</v>
      </c>
      <c r="AW11" s="15">
        <v>0.43184141454680802</v>
      </c>
      <c r="AX11" s="15">
        <v>0.43929213601349798</v>
      </c>
      <c r="AY11" s="15">
        <v>0.62124143133405596</v>
      </c>
    </row>
    <row r="12" spans="2:51" ht="16" x14ac:dyDescent="0.2">
      <c r="B12" s="16" t="s">
        <v>101</v>
      </c>
      <c r="C12" s="15">
        <v>0.33266682149340598</v>
      </c>
      <c r="D12" s="15">
        <v>0.327797413050325</v>
      </c>
      <c r="E12" s="15">
        <v>0.33731926748583502</v>
      </c>
      <c r="F12" s="15"/>
      <c r="G12" s="15">
        <v>0.16199681115574999</v>
      </c>
      <c r="H12" s="15">
        <v>0.196303863047845</v>
      </c>
      <c r="I12" s="15">
        <v>0.32603313994055</v>
      </c>
      <c r="J12" s="15">
        <v>0.35176387323005898</v>
      </c>
      <c r="K12" s="15">
        <v>0.426236300439367</v>
      </c>
      <c r="L12" s="15">
        <v>0.47502731885597699</v>
      </c>
      <c r="M12" s="15"/>
      <c r="N12" s="15">
        <v>0.20864002087114</v>
      </c>
      <c r="O12" s="15">
        <v>0.41414020384407202</v>
      </c>
      <c r="P12" s="15">
        <v>0.36173059229464499</v>
      </c>
      <c r="Q12" s="15">
        <v>0.32964343319426198</v>
      </c>
      <c r="R12" s="15">
        <v>0.29610122248757498</v>
      </c>
      <c r="S12" s="15">
        <v>0.26046641664098702</v>
      </c>
      <c r="T12" s="15">
        <v>0.36871781557835098</v>
      </c>
      <c r="U12" s="15">
        <v>0.34042321936797898</v>
      </c>
      <c r="V12" s="15">
        <v>0.36519225069556399</v>
      </c>
      <c r="W12" s="15">
        <v>0.42919742930791699</v>
      </c>
      <c r="X12" s="15">
        <v>0.30870872192155102</v>
      </c>
      <c r="Y12" s="15"/>
      <c r="Z12" s="15">
        <v>0.29821225348985198</v>
      </c>
      <c r="AA12" s="15">
        <v>0.31726333861477901</v>
      </c>
      <c r="AB12" s="15">
        <v>0.36921125285456602</v>
      </c>
      <c r="AC12" s="15">
        <v>0.35463762034463098</v>
      </c>
      <c r="AD12" s="15"/>
      <c r="AE12" s="15">
        <v>0.41028344709345499</v>
      </c>
      <c r="AF12" s="15">
        <v>0.32088322340601899</v>
      </c>
      <c r="AG12" s="15">
        <v>0.25165937308561198</v>
      </c>
      <c r="AH12" s="15"/>
      <c r="AI12" s="15">
        <v>0.42241691544222199</v>
      </c>
      <c r="AJ12" s="15">
        <v>0.29379722192292401</v>
      </c>
      <c r="AK12" s="15">
        <v>0.35059889365250302</v>
      </c>
      <c r="AL12" s="15">
        <v>0.42154277871325202</v>
      </c>
      <c r="AM12" s="15">
        <v>0.23239273982119199</v>
      </c>
      <c r="AN12" s="15"/>
      <c r="AO12" s="15">
        <v>0.36695638873493802</v>
      </c>
      <c r="AP12" s="15">
        <v>0.30471437749992197</v>
      </c>
      <c r="AQ12" s="15">
        <v>0.29203103864948599</v>
      </c>
      <c r="AR12" s="15"/>
      <c r="AS12" s="15">
        <v>0.22884538574114399</v>
      </c>
      <c r="AT12" s="15">
        <v>0.37430816130901101</v>
      </c>
      <c r="AU12" s="15">
        <v>0.270154156990775</v>
      </c>
      <c r="AV12" s="15">
        <v>0.36673781204328199</v>
      </c>
      <c r="AW12" s="15">
        <v>0.41009899618224499</v>
      </c>
      <c r="AX12" s="15">
        <v>0.30181240943988402</v>
      </c>
      <c r="AY12" s="15">
        <v>0.31917647354152201</v>
      </c>
    </row>
    <row r="13" spans="2:51" ht="32" x14ac:dyDescent="0.2">
      <c r="B13" s="16" t="s">
        <v>102</v>
      </c>
      <c r="C13" s="15">
        <v>0.322566558765645</v>
      </c>
      <c r="D13" s="15">
        <v>0.28749357495382699</v>
      </c>
      <c r="E13" s="15">
        <v>0.35674203160645801</v>
      </c>
      <c r="F13" s="15"/>
      <c r="G13" s="15">
        <v>0.33512371025169402</v>
      </c>
      <c r="H13" s="15">
        <v>0.226164397386204</v>
      </c>
      <c r="I13" s="15">
        <v>0.37662997594414699</v>
      </c>
      <c r="J13" s="15">
        <v>0.30919319069060203</v>
      </c>
      <c r="K13" s="15">
        <v>0.33721154804414899</v>
      </c>
      <c r="L13" s="15">
        <v>0.35492689465096899</v>
      </c>
      <c r="M13" s="15"/>
      <c r="N13" s="15">
        <v>0.28154433082633301</v>
      </c>
      <c r="O13" s="15">
        <v>0.357878160722301</v>
      </c>
      <c r="P13" s="15">
        <v>0.24166793304227999</v>
      </c>
      <c r="Q13" s="15">
        <v>0.327175397404454</v>
      </c>
      <c r="R13" s="15">
        <v>0.40104003579606001</v>
      </c>
      <c r="S13" s="15">
        <v>0.26925934986405298</v>
      </c>
      <c r="T13" s="15">
        <v>0.37547168463815001</v>
      </c>
      <c r="U13" s="15">
        <v>0.29073277622043397</v>
      </c>
      <c r="V13" s="15">
        <v>0.348608533902107</v>
      </c>
      <c r="W13" s="15">
        <v>0.31803259447270998</v>
      </c>
      <c r="X13" s="15">
        <v>0.33401539531322599</v>
      </c>
      <c r="Y13" s="15"/>
      <c r="Z13" s="15">
        <v>0.34620121003550203</v>
      </c>
      <c r="AA13" s="15">
        <v>0.32363270841390102</v>
      </c>
      <c r="AB13" s="15">
        <v>0.33161456978981702</v>
      </c>
      <c r="AC13" s="15">
        <v>0.28835763592990998</v>
      </c>
      <c r="AD13" s="15"/>
      <c r="AE13" s="15">
        <v>0.304808521051396</v>
      </c>
      <c r="AF13" s="15">
        <v>0.356581329454212</v>
      </c>
      <c r="AG13" s="15">
        <v>0.28002231965598201</v>
      </c>
      <c r="AH13" s="15"/>
      <c r="AI13" s="15">
        <v>0.33112509844108101</v>
      </c>
      <c r="AJ13" s="15">
        <v>0.32687815005828702</v>
      </c>
      <c r="AK13" s="15">
        <v>0.38821190262683197</v>
      </c>
      <c r="AL13" s="15">
        <v>0.38538472845060501</v>
      </c>
      <c r="AM13" s="15">
        <v>0.22827877749123601</v>
      </c>
      <c r="AN13" s="15"/>
      <c r="AO13" s="15">
        <v>0.34512380277557703</v>
      </c>
      <c r="AP13" s="15">
        <v>0.333362987473176</v>
      </c>
      <c r="AQ13" s="15">
        <v>0.323419137628016</v>
      </c>
      <c r="AR13" s="15"/>
      <c r="AS13" s="15">
        <v>0.39190717528309699</v>
      </c>
      <c r="AT13" s="15">
        <v>0.36425027730273601</v>
      </c>
      <c r="AU13" s="15">
        <v>0.25566162822684302</v>
      </c>
      <c r="AV13" s="15">
        <v>0.36425280123898701</v>
      </c>
      <c r="AW13" s="15">
        <v>0.34436727003639001</v>
      </c>
      <c r="AX13" s="15">
        <v>0.17179258635220601</v>
      </c>
      <c r="AY13" s="15">
        <v>0.34191755094473197</v>
      </c>
    </row>
    <row r="14" spans="2:51" ht="16" x14ac:dyDescent="0.2">
      <c r="B14" s="16" t="s">
        <v>103</v>
      </c>
      <c r="C14" s="15">
        <v>0.31201398401497299</v>
      </c>
      <c r="D14" s="15">
        <v>0.29095610123386201</v>
      </c>
      <c r="E14" s="15">
        <v>0.33239411596684298</v>
      </c>
      <c r="F14" s="15"/>
      <c r="G14" s="15">
        <v>0.26399836617498201</v>
      </c>
      <c r="H14" s="15">
        <v>0.23512505131776401</v>
      </c>
      <c r="I14" s="15">
        <v>0.36110958088881001</v>
      </c>
      <c r="J14" s="15">
        <v>0.26442527915456299</v>
      </c>
      <c r="K14" s="15">
        <v>0.36284477138742799</v>
      </c>
      <c r="L14" s="15">
        <v>0.3734070543727</v>
      </c>
      <c r="M14" s="15"/>
      <c r="N14" s="15">
        <v>0.32357004057837901</v>
      </c>
      <c r="O14" s="15">
        <v>0.30415137903475498</v>
      </c>
      <c r="P14" s="15">
        <v>0.36957710101403701</v>
      </c>
      <c r="Q14" s="15">
        <v>0.366090033062063</v>
      </c>
      <c r="R14" s="15">
        <v>0.31007752976834402</v>
      </c>
      <c r="S14" s="15">
        <v>0.26770418911653798</v>
      </c>
      <c r="T14" s="15">
        <v>0.35237009599945601</v>
      </c>
      <c r="U14" s="15">
        <v>0.31174102826671402</v>
      </c>
      <c r="V14" s="15">
        <v>0.27298626908150198</v>
      </c>
      <c r="W14" s="15">
        <v>0.32385304133860099</v>
      </c>
      <c r="X14" s="15">
        <v>0.173889512284885</v>
      </c>
      <c r="Y14" s="15"/>
      <c r="Z14" s="15">
        <v>0.32323170525286399</v>
      </c>
      <c r="AA14" s="15">
        <v>0.350129584460389</v>
      </c>
      <c r="AB14" s="15">
        <v>0.27765566646380102</v>
      </c>
      <c r="AC14" s="15">
        <v>0.28989161339442998</v>
      </c>
      <c r="AD14" s="15"/>
      <c r="AE14" s="15">
        <v>0.32324963518913402</v>
      </c>
      <c r="AF14" s="15">
        <v>0.32423365961932399</v>
      </c>
      <c r="AG14" s="15">
        <v>0.26326303177209398</v>
      </c>
      <c r="AH14" s="15"/>
      <c r="AI14" s="15">
        <v>0.33459817035487399</v>
      </c>
      <c r="AJ14" s="15">
        <v>0.337231303217089</v>
      </c>
      <c r="AK14" s="15">
        <v>0.33632350403489097</v>
      </c>
      <c r="AL14" s="15">
        <v>0.42616992056117597</v>
      </c>
      <c r="AM14" s="15">
        <v>0.229948472237723</v>
      </c>
      <c r="AN14" s="15"/>
      <c r="AO14" s="15">
        <v>0.34615165727404301</v>
      </c>
      <c r="AP14" s="15">
        <v>0.33554357384389399</v>
      </c>
      <c r="AQ14" s="15">
        <v>0.245077271924699</v>
      </c>
      <c r="AR14" s="15"/>
      <c r="AS14" s="15">
        <v>0.30325040364203898</v>
      </c>
      <c r="AT14" s="15">
        <v>0.32186705089050299</v>
      </c>
      <c r="AU14" s="15">
        <v>0.23883606178425401</v>
      </c>
      <c r="AV14" s="15">
        <v>0.312436234077339</v>
      </c>
      <c r="AW14" s="15">
        <v>0.38720157880344502</v>
      </c>
      <c r="AX14" s="15">
        <v>0.18565805046496001</v>
      </c>
      <c r="AY14" s="15">
        <v>0.41751612030649499</v>
      </c>
    </row>
    <row r="15" spans="2:51" ht="16" x14ac:dyDescent="0.2">
      <c r="B15" s="16" t="s">
        <v>104</v>
      </c>
      <c r="C15" s="15">
        <v>0.23362828385089199</v>
      </c>
      <c r="D15" s="15">
        <v>0.24966613882484301</v>
      </c>
      <c r="E15" s="15">
        <v>0.21717641326985199</v>
      </c>
      <c r="F15" s="15"/>
      <c r="G15" s="15">
        <v>0.36233648144061897</v>
      </c>
      <c r="H15" s="15">
        <v>0.214858793425762</v>
      </c>
      <c r="I15" s="15">
        <v>0.168975780291931</v>
      </c>
      <c r="J15" s="15">
        <v>0.211276385854376</v>
      </c>
      <c r="K15" s="15">
        <v>0.25442064861696401</v>
      </c>
      <c r="L15" s="15">
        <v>0.22268284440556399</v>
      </c>
      <c r="M15" s="15"/>
      <c r="N15" s="15">
        <v>0.24029123429984101</v>
      </c>
      <c r="O15" s="15">
        <v>0.218547352139358</v>
      </c>
      <c r="P15" s="15">
        <v>0.16734765100631999</v>
      </c>
      <c r="Q15" s="15">
        <v>0.26817431600321501</v>
      </c>
      <c r="R15" s="15">
        <v>0.23572185425615599</v>
      </c>
      <c r="S15" s="15">
        <v>0.221321735042461</v>
      </c>
      <c r="T15" s="15">
        <v>0.25209170612681298</v>
      </c>
      <c r="U15" s="15">
        <v>0.231814517547071</v>
      </c>
      <c r="V15" s="15">
        <v>0.23919435786368001</v>
      </c>
      <c r="W15" s="15">
        <v>0.20819274034458199</v>
      </c>
      <c r="X15" s="15">
        <v>0.31559325837608898</v>
      </c>
      <c r="Y15" s="15"/>
      <c r="Z15" s="15">
        <v>0.27108591903137302</v>
      </c>
      <c r="AA15" s="15">
        <v>0.25629146611138898</v>
      </c>
      <c r="AB15" s="15">
        <v>0.219152011509578</v>
      </c>
      <c r="AC15" s="15">
        <v>0.18271878914161799</v>
      </c>
      <c r="AD15" s="15"/>
      <c r="AE15" s="15">
        <v>0.237614972231803</v>
      </c>
      <c r="AF15" s="15">
        <v>0.23014176763772701</v>
      </c>
      <c r="AG15" s="15">
        <v>0.196371942599324</v>
      </c>
      <c r="AH15" s="15"/>
      <c r="AI15" s="15">
        <v>0.241995442726404</v>
      </c>
      <c r="AJ15" s="15">
        <v>0.25480820730315401</v>
      </c>
      <c r="AK15" s="15">
        <v>0.26748021059842497</v>
      </c>
      <c r="AL15" s="15">
        <v>0.14287699751352101</v>
      </c>
      <c r="AM15" s="15">
        <v>0.19582319010920299</v>
      </c>
      <c r="AN15" s="15"/>
      <c r="AO15" s="15">
        <v>0.28647599663412898</v>
      </c>
      <c r="AP15" s="15">
        <v>0.27299447327287302</v>
      </c>
      <c r="AQ15" s="15">
        <v>0.20088490600339001</v>
      </c>
      <c r="AR15" s="15"/>
      <c r="AS15" s="15">
        <v>0.20861498383702301</v>
      </c>
      <c r="AT15" s="15">
        <v>0.25404140131214498</v>
      </c>
      <c r="AU15" s="15">
        <v>0.17616675004292001</v>
      </c>
      <c r="AV15" s="15">
        <v>0.21362417072099199</v>
      </c>
      <c r="AW15" s="15">
        <v>0.23731744075964101</v>
      </c>
      <c r="AX15" s="15">
        <v>0.24646512321988001</v>
      </c>
      <c r="AY15" s="15">
        <v>0.41389739968782302</v>
      </c>
    </row>
    <row r="16" spans="2:51" ht="16" x14ac:dyDescent="0.2">
      <c r="B16" s="16" t="s">
        <v>105</v>
      </c>
      <c r="C16" s="15">
        <v>0.166186684875921</v>
      </c>
      <c r="D16" s="15">
        <v>0.16172988154405099</v>
      </c>
      <c r="E16" s="15">
        <v>0.16938589693908099</v>
      </c>
      <c r="F16" s="15"/>
      <c r="G16" s="15">
        <v>0.130879596937751</v>
      </c>
      <c r="H16" s="15">
        <v>0.12552491662219001</v>
      </c>
      <c r="I16" s="15">
        <v>9.6346782491117403E-2</v>
      </c>
      <c r="J16" s="15">
        <v>0.13078090853691601</v>
      </c>
      <c r="K16" s="15">
        <v>0.24264235997050401</v>
      </c>
      <c r="L16" s="15">
        <v>0.250930132967356</v>
      </c>
      <c r="M16" s="15"/>
      <c r="N16" s="15">
        <v>7.2528080290955296E-2</v>
      </c>
      <c r="O16" s="15">
        <v>0.17198717787461301</v>
      </c>
      <c r="P16" s="15">
        <v>0.22573274466955301</v>
      </c>
      <c r="Q16" s="15">
        <v>0.16036955431816599</v>
      </c>
      <c r="R16" s="15">
        <v>0.20912724273394601</v>
      </c>
      <c r="S16" s="15">
        <v>0.122851235343802</v>
      </c>
      <c r="T16" s="15">
        <v>0.117072331494397</v>
      </c>
      <c r="U16" s="15">
        <v>0.164339979808106</v>
      </c>
      <c r="V16" s="15">
        <v>0.181632961395503</v>
      </c>
      <c r="W16" s="15">
        <v>0.26642020530030902</v>
      </c>
      <c r="X16" s="15">
        <v>0.24035502949948701</v>
      </c>
      <c r="Y16" s="15"/>
      <c r="Z16" s="15">
        <v>0.19966702486082</v>
      </c>
      <c r="AA16" s="15">
        <v>0.14397239532936601</v>
      </c>
      <c r="AB16" s="15">
        <v>0.19434617645435101</v>
      </c>
      <c r="AC16" s="15">
        <v>0.12623935601373101</v>
      </c>
      <c r="AD16" s="15"/>
      <c r="AE16" s="15">
        <v>0.20137116457389301</v>
      </c>
      <c r="AF16" s="15">
        <v>0.158098092469658</v>
      </c>
      <c r="AG16" s="15">
        <v>0.11459169637305799</v>
      </c>
      <c r="AH16" s="15"/>
      <c r="AI16" s="15">
        <v>0.214035474768933</v>
      </c>
      <c r="AJ16" s="15">
        <v>0.110047822079979</v>
      </c>
      <c r="AK16" s="15">
        <v>0.28710808474020499</v>
      </c>
      <c r="AL16" s="15">
        <v>0.24999765310729299</v>
      </c>
      <c r="AM16" s="15">
        <v>8.6143490906925302E-2</v>
      </c>
      <c r="AN16" s="15"/>
      <c r="AO16" s="15">
        <v>0.19013194881173801</v>
      </c>
      <c r="AP16" s="15">
        <v>0.128621373747173</v>
      </c>
      <c r="AQ16" s="15">
        <v>0.18115170442371301</v>
      </c>
      <c r="AR16" s="15"/>
      <c r="AS16" s="15">
        <v>0.121879233730221</v>
      </c>
      <c r="AT16" s="15">
        <v>0.165857802082987</v>
      </c>
      <c r="AU16" s="15">
        <v>0.13429341345492801</v>
      </c>
      <c r="AV16" s="15">
        <v>0.24530082062463801</v>
      </c>
      <c r="AW16" s="15">
        <v>0.19921079031125</v>
      </c>
      <c r="AX16" s="15">
        <v>0.13232095318864501</v>
      </c>
      <c r="AY16" s="15">
        <v>0.18182706792129999</v>
      </c>
    </row>
    <row r="17" spans="2:51" ht="32" x14ac:dyDescent="0.2">
      <c r="B17" s="16" t="s">
        <v>88</v>
      </c>
      <c r="C17" s="15">
        <v>0.12355687378694399</v>
      </c>
      <c r="D17" s="15">
        <v>0.102153321750705</v>
      </c>
      <c r="E17" s="15">
        <v>0.14308807307882601</v>
      </c>
      <c r="F17" s="15"/>
      <c r="G17" s="15">
        <v>0.10067061134444499</v>
      </c>
      <c r="H17" s="15">
        <v>6.4074108147647302E-2</v>
      </c>
      <c r="I17" s="15">
        <v>0.118749394436653</v>
      </c>
      <c r="J17" s="15">
        <v>0.15559448559336</v>
      </c>
      <c r="K17" s="15">
        <v>0.147697678431739</v>
      </c>
      <c r="L17" s="15">
        <v>0.147038081605356</v>
      </c>
      <c r="M17" s="15"/>
      <c r="N17" s="15">
        <v>0.13959347102925401</v>
      </c>
      <c r="O17" s="15">
        <v>0.12930606788044999</v>
      </c>
      <c r="P17" s="15">
        <v>8.6591576497469305E-2</v>
      </c>
      <c r="Q17" s="15">
        <v>0.14019717940652399</v>
      </c>
      <c r="R17" s="15">
        <v>0.16383307271161501</v>
      </c>
      <c r="S17" s="15">
        <v>4.7115299936786599E-2</v>
      </c>
      <c r="T17" s="15">
        <v>9.3837678919388004E-2</v>
      </c>
      <c r="U17" s="15">
        <v>0.111693033406161</v>
      </c>
      <c r="V17" s="15">
        <v>0.150662418154551</v>
      </c>
      <c r="W17" s="15">
        <v>0.122003974116684</v>
      </c>
      <c r="X17" s="15">
        <v>0.176978066381593</v>
      </c>
      <c r="Y17" s="15"/>
      <c r="Z17" s="15">
        <v>0.16907428728986201</v>
      </c>
      <c r="AA17" s="15">
        <v>0.105062824256912</v>
      </c>
      <c r="AB17" s="15">
        <v>9.53605297954363E-2</v>
      </c>
      <c r="AC17" s="15">
        <v>0.12244926572094</v>
      </c>
      <c r="AD17" s="15"/>
      <c r="AE17" s="15">
        <v>0.114222530271803</v>
      </c>
      <c r="AF17" s="15">
        <v>0.149104381135059</v>
      </c>
      <c r="AG17" s="15">
        <v>7.0406862068149306E-2</v>
      </c>
      <c r="AH17" s="15"/>
      <c r="AI17" s="15">
        <v>0.102225006595996</v>
      </c>
      <c r="AJ17" s="15">
        <v>0.139836272155031</v>
      </c>
      <c r="AK17" s="15">
        <v>0.15377880521238099</v>
      </c>
      <c r="AL17" s="15">
        <v>0.11582151270072701</v>
      </c>
      <c r="AM17" s="15">
        <v>9.1647172405689106E-2</v>
      </c>
      <c r="AN17" s="15"/>
      <c r="AO17" s="15">
        <v>0.105322358045546</v>
      </c>
      <c r="AP17" s="15">
        <v>0.130015950794239</v>
      </c>
      <c r="AQ17" s="15">
        <v>0.14039155897553601</v>
      </c>
      <c r="AR17" s="15"/>
      <c r="AS17" s="15">
        <v>0.170710766022758</v>
      </c>
      <c r="AT17" s="15">
        <v>0.18299992577448301</v>
      </c>
      <c r="AU17" s="15">
        <v>7.28108685536933E-2</v>
      </c>
      <c r="AV17" s="15">
        <v>0.102509881491319</v>
      </c>
      <c r="AW17" s="15">
        <v>0.14091492055150201</v>
      </c>
      <c r="AX17" s="15">
        <v>4.0725756370123899E-2</v>
      </c>
      <c r="AY17" s="15">
        <v>8.4093475558149097E-2</v>
      </c>
    </row>
    <row r="18" spans="2:51" ht="16" x14ac:dyDescent="0.2">
      <c r="B18" s="16" t="s">
        <v>86</v>
      </c>
      <c r="C18" s="15">
        <v>0.109658671483602</v>
      </c>
      <c r="D18" s="15">
        <v>0.113861839188567</v>
      </c>
      <c r="E18" s="15">
        <v>0.106232354771048</v>
      </c>
      <c r="F18" s="15"/>
      <c r="G18" s="15">
        <v>0.13524902380068499</v>
      </c>
      <c r="H18" s="15">
        <v>0.13410530823387801</v>
      </c>
      <c r="I18" s="15">
        <v>0.12498683227945299</v>
      </c>
      <c r="J18" s="15">
        <v>8.5412800242343698E-2</v>
      </c>
      <c r="K18" s="15">
        <v>0.103225598082951</v>
      </c>
      <c r="L18" s="15">
        <v>8.7121653130281099E-2</v>
      </c>
      <c r="M18" s="15"/>
      <c r="N18" s="15">
        <v>0.134171974071815</v>
      </c>
      <c r="O18" s="15">
        <v>0.102520356087013</v>
      </c>
      <c r="P18" s="15">
        <v>4.01928117468957E-2</v>
      </c>
      <c r="Q18" s="15">
        <v>0.12110386573249</v>
      </c>
      <c r="R18" s="15">
        <v>4.1049694475510302E-2</v>
      </c>
      <c r="S18" s="15">
        <v>0.12414249991229601</v>
      </c>
      <c r="T18" s="15">
        <v>9.0250542066556999E-2</v>
      </c>
      <c r="U18" s="15">
        <v>5.7721034449714298E-2</v>
      </c>
      <c r="V18" s="15">
        <v>0.13467917034652199</v>
      </c>
      <c r="W18" s="15">
        <v>0.12935114353191099</v>
      </c>
      <c r="X18" s="15">
        <v>0.215905236868348</v>
      </c>
      <c r="Y18" s="15"/>
      <c r="Z18" s="15">
        <v>0.113969794304116</v>
      </c>
      <c r="AA18" s="15">
        <v>9.5867910726239902E-2</v>
      </c>
      <c r="AB18" s="15">
        <v>0.115700591255115</v>
      </c>
      <c r="AC18" s="15">
        <v>0.115037944045271</v>
      </c>
      <c r="AD18" s="15"/>
      <c r="AE18" s="15">
        <v>0.114026193621417</v>
      </c>
      <c r="AF18" s="15">
        <v>0.103579903285706</v>
      </c>
      <c r="AG18" s="15">
        <v>8.4449082522116997E-2</v>
      </c>
      <c r="AH18" s="15"/>
      <c r="AI18" s="15">
        <v>0.116165198843543</v>
      </c>
      <c r="AJ18" s="15">
        <v>0.10421641047481001</v>
      </c>
      <c r="AK18" s="15">
        <v>0.17791141678776101</v>
      </c>
      <c r="AL18" s="15">
        <v>6.1974673145183401E-2</v>
      </c>
      <c r="AM18" s="15">
        <v>7.0026858818523899E-2</v>
      </c>
      <c r="AN18" s="15"/>
      <c r="AO18" s="15">
        <v>0.109572946155625</v>
      </c>
      <c r="AP18" s="15">
        <v>0.119098362510713</v>
      </c>
      <c r="AQ18" s="15">
        <v>0.14702694046089501</v>
      </c>
      <c r="AR18" s="15"/>
      <c r="AS18" s="15">
        <v>7.2812078161025001E-2</v>
      </c>
      <c r="AT18" s="15">
        <v>6.3197688381611897E-2</v>
      </c>
      <c r="AU18" s="15">
        <v>7.9965569440262493E-2</v>
      </c>
      <c r="AV18" s="15">
        <v>0.161764328300914</v>
      </c>
      <c r="AW18" s="15">
        <v>0.147032615011051</v>
      </c>
      <c r="AX18" s="15">
        <v>0.12028314202757399</v>
      </c>
      <c r="AY18" s="15">
        <v>0.207348609339401</v>
      </c>
    </row>
    <row r="19" spans="2:51" ht="16" x14ac:dyDescent="0.2">
      <c r="B19" s="16" t="s">
        <v>106</v>
      </c>
      <c r="C19" s="15">
        <v>9.4402225168043599E-2</v>
      </c>
      <c r="D19" s="15">
        <v>8.9669115425479298E-2</v>
      </c>
      <c r="E19" s="15">
        <v>9.9633527161286706E-2</v>
      </c>
      <c r="F19" s="15"/>
      <c r="G19" s="15">
        <v>0.13974187669318799</v>
      </c>
      <c r="H19" s="15">
        <v>0.136897782641419</v>
      </c>
      <c r="I19" s="15">
        <v>0.11060229007533</v>
      </c>
      <c r="J19" s="15">
        <v>9.61124527030255E-2</v>
      </c>
      <c r="K19" s="15">
        <v>4.2820040171313897E-2</v>
      </c>
      <c r="L19" s="15">
        <v>5.2954942364681498E-2</v>
      </c>
      <c r="M19" s="15"/>
      <c r="N19" s="15">
        <v>0.190654881338192</v>
      </c>
      <c r="O19" s="15">
        <v>5.7759887235403901E-2</v>
      </c>
      <c r="P19" s="15">
        <v>7.5142514983540604E-2</v>
      </c>
      <c r="Q19" s="15">
        <v>7.1225964288120794E-2</v>
      </c>
      <c r="R19" s="15">
        <v>5.3468478589137503E-2</v>
      </c>
      <c r="S19" s="15">
        <v>7.0387204975727702E-2</v>
      </c>
      <c r="T19" s="15">
        <v>6.1274987827070103E-2</v>
      </c>
      <c r="U19" s="15">
        <v>6.6885384210082E-2</v>
      </c>
      <c r="V19" s="15">
        <v>9.5151718079287698E-2</v>
      </c>
      <c r="W19" s="15">
        <v>0.10065244821701</v>
      </c>
      <c r="X19" s="15">
        <v>0.15985964489781701</v>
      </c>
      <c r="Y19" s="15"/>
      <c r="Z19" s="15">
        <v>0.128663407335109</v>
      </c>
      <c r="AA19" s="15">
        <v>6.3051989134984304E-2</v>
      </c>
      <c r="AB19" s="15">
        <v>0.108578361703799</v>
      </c>
      <c r="AC19" s="15">
        <v>7.7289578282385599E-2</v>
      </c>
      <c r="AD19" s="15"/>
      <c r="AE19" s="15">
        <v>7.8126473268815499E-2</v>
      </c>
      <c r="AF19" s="15">
        <v>0.10788879442589901</v>
      </c>
      <c r="AG19" s="15">
        <v>8.3073288504212903E-2</v>
      </c>
      <c r="AH19" s="15"/>
      <c r="AI19" s="15">
        <v>6.5704811551651601E-2</v>
      </c>
      <c r="AJ19" s="15">
        <v>0.104030034193556</v>
      </c>
      <c r="AK19" s="15">
        <v>0.116321688095787</v>
      </c>
      <c r="AL19" s="15">
        <v>0.12542780304334999</v>
      </c>
      <c r="AM19" s="15">
        <v>8.8715644705587002E-2</v>
      </c>
      <c r="AN19" s="15"/>
      <c r="AO19" s="15">
        <v>6.9443577947537999E-2</v>
      </c>
      <c r="AP19" s="15">
        <v>0.112317670502443</v>
      </c>
      <c r="AQ19" s="15">
        <v>0.105739253976779</v>
      </c>
      <c r="AR19" s="15"/>
      <c r="AS19" s="15">
        <v>0.12497305698871999</v>
      </c>
      <c r="AT19" s="15">
        <v>9.9902070043260502E-2</v>
      </c>
      <c r="AU19" s="15">
        <v>7.8501780815122602E-2</v>
      </c>
      <c r="AV19" s="15">
        <v>0.107711702684902</v>
      </c>
      <c r="AW19" s="15">
        <v>0.112369971366665</v>
      </c>
      <c r="AX19" s="15">
        <v>4.20798566220386E-2</v>
      </c>
      <c r="AY19" s="15">
        <v>5.1451959166547802E-2</v>
      </c>
    </row>
    <row r="20" spans="2:51" ht="16" x14ac:dyDescent="0.2">
      <c r="B20" s="16" t="s">
        <v>107</v>
      </c>
      <c r="C20" s="15">
        <v>7.8763155882590904E-2</v>
      </c>
      <c r="D20" s="15">
        <v>6.1043161468444802E-2</v>
      </c>
      <c r="E20" s="15">
        <v>9.4403770913468493E-2</v>
      </c>
      <c r="F20" s="15"/>
      <c r="G20" s="15">
        <v>0.100652595067764</v>
      </c>
      <c r="H20" s="15">
        <v>6.9988742966623899E-2</v>
      </c>
      <c r="I20" s="15">
        <v>4.2990227620220603E-2</v>
      </c>
      <c r="J20" s="15">
        <v>6.2224522699844798E-2</v>
      </c>
      <c r="K20" s="15">
        <v>7.1307206503146495E-2</v>
      </c>
      <c r="L20" s="15">
        <v>0.117556953507277</v>
      </c>
      <c r="M20" s="15"/>
      <c r="N20" s="15">
        <v>6.6780816973274704E-2</v>
      </c>
      <c r="O20" s="15">
        <v>8.9412055421452696E-2</v>
      </c>
      <c r="P20" s="15">
        <v>3.6091901785472703E-2</v>
      </c>
      <c r="Q20" s="15">
        <v>8.5110557192065797E-2</v>
      </c>
      <c r="R20" s="15">
        <v>0.101428893488857</v>
      </c>
      <c r="S20" s="15">
        <v>4.6663882247757298E-2</v>
      </c>
      <c r="T20" s="15">
        <v>7.8652105068717101E-2</v>
      </c>
      <c r="U20" s="15">
        <v>0.18337723343131701</v>
      </c>
      <c r="V20" s="15">
        <v>4.4126171447678199E-2</v>
      </c>
      <c r="W20" s="15">
        <v>0.104755906329927</v>
      </c>
      <c r="X20" s="15">
        <v>0.11142755202754299</v>
      </c>
      <c r="Y20" s="15"/>
      <c r="Z20" s="15">
        <v>9.1570053837604401E-2</v>
      </c>
      <c r="AA20" s="15">
        <v>6.6924128108486705E-2</v>
      </c>
      <c r="AB20" s="15">
        <v>8.6877935906811504E-2</v>
      </c>
      <c r="AC20" s="15">
        <v>7.0028537896432097E-2</v>
      </c>
      <c r="AD20" s="15"/>
      <c r="AE20" s="15">
        <v>9.2761829658363507E-2</v>
      </c>
      <c r="AF20" s="15">
        <v>8.3291529134685696E-2</v>
      </c>
      <c r="AG20" s="15">
        <v>5.31447292226176E-2</v>
      </c>
      <c r="AH20" s="15"/>
      <c r="AI20" s="15">
        <v>9.5982170172471307E-2</v>
      </c>
      <c r="AJ20" s="15">
        <v>7.1203179346743597E-2</v>
      </c>
      <c r="AK20" s="15">
        <v>9.2320800947219506E-2</v>
      </c>
      <c r="AL20" s="15">
        <v>6.1974673145183401E-2</v>
      </c>
      <c r="AM20" s="15">
        <v>5.7881574105662997E-2</v>
      </c>
      <c r="AN20" s="15"/>
      <c r="AO20" s="15">
        <v>0.11661314179031999</v>
      </c>
      <c r="AP20" s="15">
        <v>8.5128668676321101E-2</v>
      </c>
      <c r="AQ20" s="15">
        <v>5.2596303001604498E-2</v>
      </c>
      <c r="AR20" s="15"/>
      <c r="AS20" s="15">
        <v>7.4581656214899095E-2</v>
      </c>
      <c r="AT20" s="15">
        <v>5.5861379976732198E-2</v>
      </c>
      <c r="AU20" s="15">
        <v>7.5928262899838103E-2</v>
      </c>
      <c r="AV20" s="15">
        <v>9.0992863256207604E-2</v>
      </c>
      <c r="AW20" s="15">
        <v>9.2915717518044699E-2</v>
      </c>
      <c r="AX20" s="15">
        <v>2.27619232461636E-2</v>
      </c>
      <c r="AY20" s="15">
        <v>0.168048549244942</v>
      </c>
    </row>
    <row r="21" spans="2:51" ht="32" x14ac:dyDescent="0.2">
      <c r="B21" s="16" t="s">
        <v>93</v>
      </c>
      <c r="C21" s="15">
        <v>6.9139495317453795E-2</v>
      </c>
      <c r="D21" s="15">
        <v>6.15270650527283E-2</v>
      </c>
      <c r="E21" s="15">
        <v>7.4735131757238102E-2</v>
      </c>
      <c r="F21" s="15"/>
      <c r="G21" s="15">
        <v>7.2461551166048202E-2</v>
      </c>
      <c r="H21" s="15">
        <v>6.8287303126512905E-2</v>
      </c>
      <c r="I21" s="15">
        <v>3.5619720435058198E-2</v>
      </c>
      <c r="J21" s="15">
        <v>9.2186292164370603E-2</v>
      </c>
      <c r="K21" s="15">
        <v>6.3853760590441497E-2</v>
      </c>
      <c r="L21" s="15">
        <v>7.6976826622441694E-2</v>
      </c>
      <c r="M21" s="15"/>
      <c r="N21" s="15">
        <v>9.8535404128651499E-2</v>
      </c>
      <c r="O21" s="15">
        <v>8.4292653923039099E-2</v>
      </c>
      <c r="P21" s="15">
        <v>4.6354076533568399E-2</v>
      </c>
      <c r="Q21" s="15">
        <v>6.9791122959309906E-2</v>
      </c>
      <c r="R21" s="15">
        <v>5.1874917034188797E-2</v>
      </c>
      <c r="S21" s="15">
        <v>8.2281448429981197E-2</v>
      </c>
      <c r="T21" s="15">
        <v>6.29312480368171E-2</v>
      </c>
      <c r="U21" s="15">
        <v>7.1346075544014301E-2</v>
      </c>
      <c r="V21" s="15">
        <v>4.5035628260476003E-2</v>
      </c>
      <c r="W21" s="15">
        <v>4.1436014343355199E-2</v>
      </c>
      <c r="X21" s="15">
        <v>8.9069948762485099E-2</v>
      </c>
      <c r="Y21" s="15"/>
      <c r="Z21" s="15">
        <v>7.6051671996556297E-2</v>
      </c>
      <c r="AA21" s="15">
        <v>6.7310616124336906E-2</v>
      </c>
      <c r="AB21" s="15">
        <v>3.7623065184178302E-2</v>
      </c>
      <c r="AC21" s="15">
        <v>9.5818861271167899E-2</v>
      </c>
      <c r="AD21" s="15"/>
      <c r="AE21" s="15">
        <v>5.2929525778175397E-2</v>
      </c>
      <c r="AF21" s="15">
        <v>8.1700554508498294E-2</v>
      </c>
      <c r="AG21" s="15">
        <v>4.1979760613540397E-2</v>
      </c>
      <c r="AH21" s="15"/>
      <c r="AI21" s="15">
        <v>4.7294745758311399E-2</v>
      </c>
      <c r="AJ21" s="15">
        <v>7.8478130314939401E-2</v>
      </c>
      <c r="AK21" s="15">
        <v>2.8801097045059999E-2</v>
      </c>
      <c r="AL21" s="15">
        <v>6.8731648451906199E-2</v>
      </c>
      <c r="AM21" s="15">
        <v>5.9498679971602499E-2</v>
      </c>
      <c r="AN21" s="15"/>
      <c r="AO21" s="15">
        <v>4.2332027567506501E-2</v>
      </c>
      <c r="AP21" s="15">
        <v>6.9377398924589301E-2</v>
      </c>
      <c r="AQ21" s="15">
        <v>7.7001679000668802E-2</v>
      </c>
      <c r="AR21" s="15"/>
      <c r="AS21" s="15">
        <v>0.17757606470585999</v>
      </c>
      <c r="AT21" s="15">
        <v>8.8659093391123101E-2</v>
      </c>
      <c r="AU21" s="15">
        <v>6.1437150078092299E-2</v>
      </c>
      <c r="AV21" s="15">
        <v>1.1522844275046301E-2</v>
      </c>
      <c r="AW21" s="15">
        <v>3.6679932364358202E-2</v>
      </c>
      <c r="AX21" s="15">
        <v>5.1276000549140603E-2</v>
      </c>
      <c r="AY21" s="15">
        <v>4.18427990050773E-2</v>
      </c>
    </row>
    <row r="22" spans="2:51" ht="16" x14ac:dyDescent="0.2">
      <c r="B22" s="16" t="s">
        <v>82</v>
      </c>
      <c r="C22" s="15">
        <v>6.0292211850359297E-3</v>
      </c>
      <c r="D22" s="15">
        <v>5.8762878680892298E-3</v>
      </c>
      <c r="E22" s="15">
        <v>6.2170233371518103E-3</v>
      </c>
      <c r="F22" s="15"/>
      <c r="G22" s="15">
        <v>0</v>
      </c>
      <c r="H22" s="15">
        <v>1.27233343789631E-2</v>
      </c>
      <c r="I22" s="15">
        <v>6.5325767069898798E-3</v>
      </c>
      <c r="J22" s="15">
        <v>1.0500046389699501E-2</v>
      </c>
      <c r="K22" s="15">
        <v>0</v>
      </c>
      <c r="L22" s="15">
        <v>4.1896567322552702E-3</v>
      </c>
      <c r="M22" s="15"/>
      <c r="N22" s="15">
        <v>0</v>
      </c>
      <c r="O22" s="15">
        <v>6.70639065474859E-3</v>
      </c>
      <c r="P22" s="15">
        <v>0</v>
      </c>
      <c r="Q22" s="15">
        <v>1.02074874811442E-2</v>
      </c>
      <c r="R22" s="15">
        <v>1.4242719080656399E-2</v>
      </c>
      <c r="S22" s="15">
        <v>2.51312362427085E-2</v>
      </c>
      <c r="T22" s="15">
        <v>9.6225257307962393E-3</v>
      </c>
      <c r="U22" s="15">
        <v>0</v>
      </c>
      <c r="V22" s="15">
        <v>0</v>
      </c>
      <c r="W22" s="15">
        <v>0</v>
      </c>
      <c r="X22" s="15">
        <v>0</v>
      </c>
      <c r="Y22" s="15"/>
      <c r="Z22" s="15">
        <v>4.48990637668487E-3</v>
      </c>
      <c r="AA22" s="15">
        <v>3.4449203593762299E-3</v>
      </c>
      <c r="AB22" s="15">
        <v>7.8632725369454995E-3</v>
      </c>
      <c r="AC22" s="15">
        <v>8.8496069622884307E-3</v>
      </c>
      <c r="AD22" s="15"/>
      <c r="AE22" s="15">
        <v>5.0358782971764299E-3</v>
      </c>
      <c r="AF22" s="15">
        <v>9.8934931893004101E-3</v>
      </c>
      <c r="AG22" s="15">
        <v>0</v>
      </c>
      <c r="AH22" s="15"/>
      <c r="AI22" s="15">
        <v>5.2076448725926804E-3</v>
      </c>
      <c r="AJ22" s="15">
        <v>1.0431378404132999E-2</v>
      </c>
      <c r="AK22" s="15">
        <v>0</v>
      </c>
      <c r="AL22" s="15">
        <v>0</v>
      </c>
      <c r="AM22" s="15">
        <v>0</v>
      </c>
      <c r="AN22" s="15"/>
      <c r="AO22" s="15">
        <v>0</v>
      </c>
      <c r="AP22" s="15">
        <v>8.7169146625936094E-3</v>
      </c>
      <c r="AQ22" s="15">
        <v>0</v>
      </c>
      <c r="AR22" s="15"/>
      <c r="AS22" s="15">
        <v>9.6362425412543796E-3</v>
      </c>
      <c r="AT22" s="15">
        <v>0</v>
      </c>
      <c r="AU22" s="15">
        <v>4.1169266271281297E-3</v>
      </c>
      <c r="AV22" s="15">
        <v>0</v>
      </c>
      <c r="AW22" s="15">
        <v>1.21599952946079E-2</v>
      </c>
      <c r="AX22" s="15">
        <v>1.2293172792159201E-2</v>
      </c>
      <c r="AY22" s="15">
        <v>0</v>
      </c>
    </row>
    <row r="23" spans="2:51" ht="16" x14ac:dyDescent="0.2">
      <c r="B23" s="16" t="s">
        <v>75</v>
      </c>
      <c r="C23" s="17">
        <v>1.06026725759912E-2</v>
      </c>
      <c r="D23" s="17">
        <v>4.1977700024879803E-3</v>
      </c>
      <c r="E23" s="17">
        <v>1.6943567687591001E-2</v>
      </c>
      <c r="F23" s="17"/>
      <c r="G23" s="17">
        <v>2.4420501677641499E-2</v>
      </c>
      <c r="H23" s="17">
        <v>1.7088506979975101E-2</v>
      </c>
      <c r="I23" s="17">
        <v>6.8211989386171203E-3</v>
      </c>
      <c r="J23" s="17">
        <v>0</v>
      </c>
      <c r="K23" s="17">
        <v>0</v>
      </c>
      <c r="L23" s="17">
        <v>1.5473229343254E-2</v>
      </c>
      <c r="M23" s="17"/>
      <c r="N23" s="17">
        <v>2.2458756433633199E-2</v>
      </c>
      <c r="O23" s="17">
        <v>0</v>
      </c>
      <c r="P23" s="17">
        <v>0</v>
      </c>
      <c r="Q23" s="17">
        <v>2.1813142750656999E-2</v>
      </c>
      <c r="R23" s="17">
        <v>1.41586280834966E-2</v>
      </c>
      <c r="S23" s="17">
        <v>1.1740015136517099E-2</v>
      </c>
      <c r="T23" s="17">
        <v>9.8602585450120392E-3</v>
      </c>
      <c r="U23" s="17">
        <v>0</v>
      </c>
      <c r="V23" s="17">
        <v>9.6399798990307994E-3</v>
      </c>
      <c r="W23" s="17">
        <v>1.43001085404198E-2</v>
      </c>
      <c r="X23" s="17">
        <v>0</v>
      </c>
      <c r="Y23" s="17"/>
      <c r="Z23" s="17">
        <v>1.1823001865100199E-2</v>
      </c>
      <c r="AA23" s="17">
        <v>4.1256079738309602E-3</v>
      </c>
      <c r="AB23" s="17">
        <v>9.9494404413824396E-3</v>
      </c>
      <c r="AC23" s="17">
        <v>1.2937733284228699E-2</v>
      </c>
      <c r="AD23" s="17"/>
      <c r="AE23" s="17">
        <v>1.0576653281329699E-2</v>
      </c>
      <c r="AF23" s="17">
        <v>5.4216984384227798E-3</v>
      </c>
      <c r="AG23" s="17">
        <v>1.0927090584280701E-2</v>
      </c>
      <c r="AH23" s="17"/>
      <c r="AI23" s="17">
        <v>0</v>
      </c>
      <c r="AJ23" s="17">
        <v>6.8798021144932499E-3</v>
      </c>
      <c r="AK23" s="17">
        <v>1.7668666491063301E-2</v>
      </c>
      <c r="AL23" s="17">
        <v>0</v>
      </c>
      <c r="AM23" s="17">
        <v>0</v>
      </c>
      <c r="AN23" s="17"/>
      <c r="AO23" s="17">
        <v>0</v>
      </c>
      <c r="AP23" s="17">
        <v>5.7490626458156302E-3</v>
      </c>
      <c r="AQ23" s="17">
        <v>1.6393649828223202E-2</v>
      </c>
      <c r="AR23" s="17"/>
      <c r="AS23" s="17">
        <v>0</v>
      </c>
      <c r="AT23" s="17">
        <v>5.1327349403332903E-3</v>
      </c>
      <c r="AU23" s="17">
        <v>2.3872236529224201E-2</v>
      </c>
      <c r="AV23" s="17">
        <v>1.3731626992277601E-2</v>
      </c>
      <c r="AW23" s="17">
        <v>8.6274442170664704E-3</v>
      </c>
      <c r="AX23" s="17">
        <v>0</v>
      </c>
      <c r="AY23" s="17">
        <v>1.9346421401345001E-2</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109</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0.56639902539087605</v>
      </c>
      <c r="D9" s="15">
        <v>0.58371001260600897</v>
      </c>
      <c r="E9" s="15">
        <v>0.55015159569083305</v>
      </c>
      <c r="F9" s="15"/>
      <c r="G9" s="15">
        <v>0.47033670456661097</v>
      </c>
      <c r="H9" s="15">
        <v>0.46841557853054999</v>
      </c>
      <c r="I9" s="15">
        <v>0.56848251756374402</v>
      </c>
      <c r="J9" s="15">
        <v>0.55329593221128903</v>
      </c>
      <c r="K9" s="15">
        <v>0.63347571437795103</v>
      </c>
      <c r="L9" s="15">
        <v>0.66031109768264395</v>
      </c>
      <c r="M9" s="15"/>
      <c r="N9" s="15">
        <v>0.50878012857798205</v>
      </c>
      <c r="O9" s="15">
        <v>0.53593015994240001</v>
      </c>
      <c r="P9" s="15">
        <v>0.54299654101468398</v>
      </c>
      <c r="Q9" s="15">
        <v>0.64189278960243601</v>
      </c>
      <c r="R9" s="15">
        <v>0.62016310861538204</v>
      </c>
      <c r="S9" s="15">
        <v>0.68991669353778096</v>
      </c>
      <c r="T9" s="15">
        <v>0.52353135222451597</v>
      </c>
      <c r="U9" s="15">
        <v>0.52232148568205194</v>
      </c>
      <c r="V9" s="15">
        <v>0.57917258218732004</v>
      </c>
      <c r="W9" s="15">
        <v>0.53993441932129504</v>
      </c>
      <c r="X9" s="15">
        <v>0.51878929599867296</v>
      </c>
      <c r="Y9" s="15"/>
      <c r="Z9" s="15">
        <v>0.52814670624702198</v>
      </c>
      <c r="AA9" s="15">
        <v>0.56284938076683999</v>
      </c>
      <c r="AB9" s="15">
        <v>0.59738289940804201</v>
      </c>
      <c r="AC9" s="15">
        <v>0.58287438849734996</v>
      </c>
      <c r="AD9" s="15"/>
      <c r="AE9" s="15">
        <v>0.58703385798048602</v>
      </c>
      <c r="AF9" s="15">
        <v>0.57368023490658404</v>
      </c>
      <c r="AG9" s="15">
        <v>0.53349976053758896</v>
      </c>
      <c r="AH9" s="15"/>
      <c r="AI9" s="15">
        <v>0.61286508951770902</v>
      </c>
      <c r="AJ9" s="15">
        <v>0.52498232092960895</v>
      </c>
      <c r="AK9" s="15">
        <v>0.56302700316061205</v>
      </c>
      <c r="AL9" s="15">
        <v>0.83355567004406805</v>
      </c>
      <c r="AM9" s="15">
        <v>0.55167765288804704</v>
      </c>
      <c r="AN9" s="15"/>
      <c r="AO9" s="15">
        <v>0.60818790072756701</v>
      </c>
      <c r="AP9" s="15">
        <v>0.59067781404214303</v>
      </c>
      <c r="AQ9" s="15">
        <v>0.548906453871289</v>
      </c>
      <c r="AR9" s="15"/>
      <c r="AS9" s="15">
        <v>0.60844728932428405</v>
      </c>
      <c r="AT9" s="15">
        <v>0.58177666106437298</v>
      </c>
      <c r="AU9" s="15">
        <v>0.47569291501241501</v>
      </c>
      <c r="AV9" s="15">
        <v>0.56577827844195405</v>
      </c>
      <c r="AW9" s="15">
        <v>0.59720716395496998</v>
      </c>
      <c r="AX9" s="15">
        <v>0.57791828566686998</v>
      </c>
      <c r="AY9" s="15">
        <v>0.62940997631360596</v>
      </c>
    </row>
    <row r="10" spans="2:51" ht="16" x14ac:dyDescent="0.2">
      <c r="B10" s="16" t="s">
        <v>85</v>
      </c>
      <c r="C10" s="15">
        <v>0.45472904356711802</v>
      </c>
      <c r="D10" s="15">
        <v>0.46558732987687701</v>
      </c>
      <c r="E10" s="15">
        <v>0.44646490446986198</v>
      </c>
      <c r="F10" s="15"/>
      <c r="G10" s="15">
        <v>0.38317523414691501</v>
      </c>
      <c r="H10" s="15">
        <v>0.34995337143306299</v>
      </c>
      <c r="I10" s="15">
        <v>0.40257787715062598</v>
      </c>
      <c r="J10" s="15">
        <v>0.47150897662486702</v>
      </c>
      <c r="K10" s="15">
        <v>0.434978972248804</v>
      </c>
      <c r="L10" s="15">
        <v>0.61911107253073205</v>
      </c>
      <c r="M10" s="15"/>
      <c r="N10" s="15">
        <v>0.52034044726830497</v>
      </c>
      <c r="O10" s="15">
        <v>0.467219391780273</v>
      </c>
      <c r="P10" s="15">
        <v>0.41491724427923099</v>
      </c>
      <c r="Q10" s="15">
        <v>0.52012498217881797</v>
      </c>
      <c r="R10" s="15">
        <v>0.46686444248483899</v>
      </c>
      <c r="S10" s="15">
        <v>0.453317293586595</v>
      </c>
      <c r="T10" s="15">
        <v>0.41858853574372901</v>
      </c>
      <c r="U10" s="15">
        <v>0.37319069739830202</v>
      </c>
      <c r="V10" s="15">
        <v>0.406327675796954</v>
      </c>
      <c r="W10" s="15">
        <v>0.39639945117895897</v>
      </c>
      <c r="X10" s="15">
        <v>0.50547162778755705</v>
      </c>
      <c r="Y10" s="15"/>
      <c r="Z10" s="15">
        <v>0.51671755081359505</v>
      </c>
      <c r="AA10" s="15">
        <v>0.493027612767303</v>
      </c>
      <c r="AB10" s="15">
        <v>0.43255604296782502</v>
      </c>
      <c r="AC10" s="15">
        <v>0.36525507262508</v>
      </c>
      <c r="AD10" s="15"/>
      <c r="AE10" s="15">
        <v>0.45961244058794798</v>
      </c>
      <c r="AF10" s="15">
        <v>0.46969682248418998</v>
      </c>
      <c r="AG10" s="15">
        <v>0.451309918677124</v>
      </c>
      <c r="AH10" s="15"/>
      <c r="AI10" s="15">
        <v>0.49486074724636803</v>
      </c>
      <c r="AJ10" s="15">
        <v>0.40469757341867801</v>
      </c>
      <c r="AK10" s="15">
        <v>0.55648823950196902</v>
      </c>
      <c r="AL10" s="15">
        <v>0.68690821966659799</v>
      </c>
      <c r="AM10" s="15">
        <v>0.42060976932588101</v>
      </c>
      <c r="AN10" s="15"/>
      <c r="AO10" s="15">
        <v>0.49645304380051097</v>
      </c>
      <c r="AP10" s="15">
        <v>0.419207009544592</v>
      </c>
      <c r="AQ10" s="15">
        <v>0.465516586331916</v>
      </c>
      <c r="AR10" s="15"/>
      <c r="AS10" s="15">
        <v>0.46967605279160202</v>
      </c>
      <c r="AT10" s="15">
        <v>0.48644873892292501</v>
      </c>
      <c r="AU10" s="15">
        <v>0.31786700653671002</v>
      </c>
      <c r="AV10" s="15">
        <v>0.605825091933477</v>
      </c>
      <c r="AW10" s="15">
        <v>0.46706746177101999</v>
      </c>
      <c r="AX10" s="15">
        <v>0.478432432739341</v>
      </c>
      <c r="AY10" s="15">
        <v>0.56962196164477097</v>
      </c>
    </row>
    <row r="11" spans="2:51" ht="16" x14ac:dyDescent="0.2">
      <c r="B11" s="16" t="s">
        <v>100</v>
      </c>
      <c r="C11" s="15">
        <v>0.40801814608619003</v>
      </c>
      <c r="D11" s="15">
        <v>0.44013279186444398</v>
      </c>
      <c r="E11" s="15">
        <v>0.37748531470015001</v>
      </c>
      <c r="F11" s="15"/>
      <c r="G11" s="15">
        <v>0.36910654587089597</v>
      </c>
      <c r="H11" s="15">
        <v>0.31278830964314203</v>
      </c>
      <c r="I11" s="15">
        <v>0.34273591583020202</v>
      </c>
      <c r="J11" s="15">
        <v>0.37632972272592302</v>
      </c>
      <c r="K11" s="15">
        <v>0.459709647802584</v>
      </c>
      <c r="L11" s="15">
        <v>0.53840302599184697</v>
      </c>
      <c r="M11" s="15"/>
      <c r="N11" s="15">
        <v>0.365197945002319</v>
      </c>
      <c r="O11" s="15">
        <v>0.36363377914717399</v>
      </c>
      <c r="P11" s="15">
        <v>0.41093899227650099</v>
      </c>
      <c r="Q11" s="15">
        <v>0.47327319021040398</v>
      </c>
      <c r="R11" s="15">
        <v>0.435722750126388</v>
      </c>
      <c r="S11" s="15">
        <v>0.55622872239924503</v>
      </c>
      <c r="T11" s="15">
        <v>0.41269153215568699</v>
      </c>
      <c r="U11" s="15">
        <v>0.41405699481792302</v>
      </c>
      <c r="V11" s="15">
        <v>0.37349710748550702</v>
      </c>
      <c r="W11" s="15">
        <v>0.361192985168931</v>
      </c>
      <c r="X11" s="15">
        <v>0.35781654065156798</v>
      </c>
      <c r="Y11" s="15"/>
      <c r="Z11" s="15">
        <v>0.465202498675161</v>
      </c>
      <c r="AA11" s="15">
        <v>0.403696771993936</v>
      </c>
      <c r="AB11" s="15">
        <v>0.45277042419201702</v>
      </c>
      <c r="AC11" s="15">
        <v>0.30744193138987502</v>
      </c>
      <c r="AD11" s="15"/>
      <c r="AE11" s="15">
        <v>0.403377913188465</v>
      </c>
      <c r="AF11" s="15">
        <v>0.44776733926006401</v>
      </c>
      <c r="AG11" s="15">
        <v>0.32519972993570601</v>
      </c>
      <c r="AH11" s="15"/>
      <c r="AI11" s="15">
        <v>0.45162811778242001</v>
      </c>
      <c r="AJ11" s="15">
        <v>0.365885015778731</v>
      </c>
      <c r="AK11" s="15">
        <v>0.46670797423436999</v>
      </c>
      <c r="AL11" s="15">
        <v>0.60383410573106999</v>
      </c>
      <c r="AM11" s="15">
        <v>0.39369773333422298</v>
      </c>
      <c r="AN11" s="15"/>
      <c r="AO11" s="15">
        <v>0.43464406834105801</v>
      </c>
      <c r="AP11" s="15">
        <v>0.39244955170684698</v>
      </c>
      <c r="AQ11" s="15">
        <v>0.38142985649345701</v>
      </c>
      <c r="AR11" s="15"/>
      <c r="AS11" s="15">
        <v>0.45111043773158699</v>
      </c>
      <c r="AT11" s="15">
        <v>0.47650551463459601</v>
      </c>
      <c r="AU11" s="15">
        <v>0.313183180113563</v>
      </c>
      <c r="AV11" s="15">
        <v>0.41719677076329398</v>
      </c>
      <c r="AW11" s="15">
        <v>0.41225270293263899</v>
      </c>
      <c r="AX11" s="15">
        <v>0.342293941461769</v>
      </c>
      <c r="AY11" s="15">
        <v>0.489941111890703</v>
      </c>
    </row>
    <row r="12" spans="2:51" ht="16" x14ac:dyDescent="0.2">
      <c r="B12" s="16" t="s">
        <v>103</v>
      </c>
      <c r="C12" s="15">
        <v>0.25109328653504598</v>
      </c>
      <c r="D12" s="15">
        <v>0.23164165275273599</v>
      </c>
      <c r="E12" s="15">
        <v>0.27370588312739802</v>
      </c>
      <c r="F12" s="15"/>
      <c r="G12" s="15">
        <v>0.214544970608126</v>
      </c>
      <c r="H12" s="15">
        <v>0.23885230093767401</v>
      </c>
      <c r="I12" s="15">
        <v>0.21524477728212299</v>
      </c>
      <c r="J12" s="15">
        <v>0.27832625240654202</v>
      </c>
      <c r="K12" s="15">
        <v>0.26758958318057402</v>
      </c>
      <c r="L12" s="15">
        <v>0.27818121240205002</v>
      </c>
      <c r="M12" s="15"/>
      <c r="N12" s="15">
        <v>0.257856854754763</v>
      </c>
      <c r="O12" s="15">
        <v>0.28092764941619602</v>
      </c>
      <c r="P12" s="15">
        <v>0.24725157962254099</v>
      </c>
      <c r="Q12" s="15">
        <v>0.28524918899479301</v>
      </c>
      <c r="R12" s="15">
        <v>0.240128654072537</v>
      </c>
      <c r="S12" s="15">
        <v>0.20588580276099799</v>
      </c>
      <c r="T12" s="15">
        <v>0.22059128764382599</v>
      </c>
      <c r="U12" s="15">
        <v>0.217069799463632</v>
      </c>
      <c r="V12" s="15">
        <v>0.26385585530477901</v>
      </c>
      <c r="W12" s="15">
        <v>0.20376154323249601</v>
      </c>
      <c r="X12" s="15">
        <v>0.31060972934610998</v>
      </c>
      <c r="Y12" s="15"/>
      <c r="Z12" s="15">
        <v>0.26962604983902599</v>
      </c>
      <c r="AA12" s="15">
        <v>0.21901416038475899</v>
      </c>
      <c r="AB12" s="15">
        <v>0.29179965884780401</v>
      </c>
      <c r="AC12" s="15">
        <v>0.22672238765201499</v>
      </c>
      <c r="AD12" s="15"/>
      <c r="AE12" s="15">
        <v>0.243955976831568</v>
      </c>
      <c r="AF12" s="15">
        <v>0.26883069234823298</v>
      </c>
      <c r="AG12" s="15">
        <v>0.24473162441774499</v>
      </c>
      <c r="AH12" s="15"/>
      <c r="AI12" s="15">
        <v>0.26885948487985101</v>
      </c>
      <c r="AJ12" s="15">
        <v>0.25223605442283598</v>
      </c>
      <c r="AK12" s="15">
        <v>0.25303572983306799</v>
      </c>
      <c r="AL12" s="15">
        <v>0.68303234036037097</v>
      </c>
      <c r="AM12" s="15">
        <v>0.19964972433249001</v>
      </c>
      <c r="AN12" s="15"/>
      <c r="AO12" s="15">
        <v>0.27127567228937899</v>
      </c>
      <c r="AP12" s="15">
        <v>0.25998202907027301</v>
      </c>
      <c r="AQ12" s="15">
        <v>0.26690655695752902</v>
      </c>
      <c r="AR12" s="15"/>
      <c r="AS12" s="15">
        <v>0.24047851446780499</v>
      </c>
      <c r="AT12" s="15">
        <v>0.30045303460338602</v>
      </c>
      <c r="AU12" s="15">
        <v>0.18467353795557401</v>
      </c>
      <c r="AV12" s="15">
        <v>0.33140916822788002</v>
      </c>
      <c r="AW12" s="15">
        <v>0.27825042337783601</v>
      </c>
      <c r="AX12" s="15">
        <v>0.15795434194948299</v>
      </c>
      <c r="AY12" s="15">
        <v>0.26481589759033902</v>
      </c>
    </row>
    <row r="13" spans="2:51" ht="16" x14ac:dyDescent="0.2">
      <c r="B13" s="16" t="s">
        <v>104</v>
      </c>
      <c r="C13" s="15">
        <v>0.23903369949593201</v>
      </c>
      <c r="D13" s="15">
        <v>0.208765705919809</v>
      </c>
      <c r="E13" s="15">
        <v>0.27259351534978299</v>
      </c>
      <c r="F13" s="15"/>
      <c r="G13" s="15">
        <v>0.204633286334162</v>
      </c>
      <c r="H13" s="15">
        <v>0.258013629530914</v>
      </c>
      <c r="I13" s="15">
        <v>0.22661586423708299</v>
      </c>
      <c r="J13" s="15">
        <v>0.19696223226294499</v>
      </c>
      <c r="K13" s="15">
        <v>0.25401128026042102</v>
      </c>
      <c r="L13" s="15">
        <v>0.27881093313762501</v>
      </c>
      <c r="M13" s="15"/>
      <c r="N13" s="15">
        <v>0.30825887142342501</v>
      </c>
      <c r="O13" s="15">
        <v>0.22596242418260801</v>
      </c>
      <c r="P13" s="15">
        <v>0.20572098435257299</v>
      </c>
      <c r="Q13" s="15">
        <v>0.22204403346884599</v>
      </c>
      <c r="R13" s="15">
        <v>0.25608381063098901</v>
      </c>
      <c r="S13" s="15">
        <v>0.275752046643712</v>
      </c>
      <c r="T13" s="15">
        <v>0.186587949181234</v>
      </c>
      <c r="U13" s="15">
        <v>0.30571218966731301</v>
      </c>
      <c r="V13" s="15">
        <v>0.203364765276282</v>
      </c>
      <c r="W13" s="15">
        <v>0.24029693243538899</v>
      </c>
      <c r="X13" s="15">
        <v>0.20009744140062299</v>
      </c>
      <c r="Y13" s="15"/>
      <c r="Z13" s="15">
        <v>0.282770678895997</v>
      </c>
      <c r="AA13" s="15">
        <v>0.18941767031972201</v>
      </c>
      <c r="AB13" s="15">
        <v>0.27850866893251702</v>
      </c>
      <c r="AC13" s="15">
        <v>0.20575371859326599</v>
      </c>
      <c r="AD13" s="15"/>
      <c r="AE13" s="15">
        <v>0.228770145669761</v>
      </c>
      <c r="AF13" s="15">
        <v>0.26190458587162702</v>
      </c>
      <c r="AG13" s="15">
        <v>0.20060328882072001</v>
      </c>
      <c r="AH13" s="15"/>
      <c r="AI13" s="15">
        <v>0.27730882998460099</v>
      </c>
      <c r="AJ13" s="15">
        <v>0.19300830190491999</v>
      </c>
      <c r="AK13" s="15">
        <v>0.32639725701543099</v>
      </c>
      <c r="AL13" s="15">
        <v>0.33973122231430303</v>
      </c>
      <c r="AM13" s="15">
        <v>0.20374361150904699</v>
      </c>
      <c r="AN13" s="15"/>
      <c r="AO13" s="15">
        <v>0.260100122038527</v>
      </c>
      <c r="AP13" s="15">
        <v>0.247967371405757</v>
      </c>
      <c r="AQ13" s="15">
        <v>0.19576726433262601</v>
      </c>
      <c r="AR13" s="15"/>
      <c r="AS13" s="15">
        <v>0.226062519210848</v>
      </c>
      <c r="AT13" s="15">
        <v>0.31006131914957802</v>
      </c>
      <c r="AU13" s="15">
        <v>0.16269034903417301</v>
      </c>
      <c r="AV13" s="15">
        <v>0.25313258889721602</v>
      </c>
      <c r="AW13" s="15">
        <v>0.23501724919022701</v>
      </c>
      <c r="AX13" s="15">
        <v>0.193670718865287</v>
      </c>
      <c r="AY13" s="15">
        <v>0.35680936268513902</v>
      </c>
    </row>
    <row r="14" spans="2:51" ht="32" x14ac:dyDescent="0.2">
      <c r="B14" s="16" t="s">
        <v>102</v>
      </c>
      <c r="C14" s="15">
        <v>0.20467711099474301</v>
      </c>
      <c r="D14" s="15">
        <v>0.19028505662348799</v>
      </c>
      <c r="E14" s="15">
        <v>0.21903754384174001</v>
      </c>
      <c r="F14" s="15"/>
      <c r="G14" s="15">
        <v>0.18720850571669201</v>
      </c>
      <c r="H14" s="15">
        <v>0.19563283677913201</v>
      </c>
      <c r="I14" s="15">
        <v>0.23930674022381501</v>
      </c>
      <c r="J14" s="15">
        <v>0.18881377447672401</v>
      </c>
      <c r="K14" s="15">
        <v>0.21304751417757101</v>
      </c>
      <c r="L14" s="15">
        <v>0.202751582030605</v>
      </c>
      <c r="M14" s="15"/>
      <c r="N14" s="15">
        <v>0.21717631648518801</v>
      </c>
      <c r="O14" s="15">
        <v>0.27588364811988098</v>
      </c>
      <c r="P14" s="15">
        <v>0.19905777326041199</v>
      </c>
      <c r="Q14" s="15">
        <v>0.267277380871978</v>
      </c>
      <c r="R14" s="15">
        <v>0.128584794531999</v>
      </c>
      <c r="S14" s="15">
        <v>0.15621793092085901</v>
      </c>
      <c r="T14" s="15">
        <v>0.21887099514286101</v>
      </c>
      <c r="U14" s="15">
        <v>0.14391031172874799</v>
      </c>
      <c r="V14" s="15">
        <v>0.20814457669088601</v>
      </c>
      <c r="W14" s="15">
        <v>0.171320670053726</v>
      </c>
      <c r="X14" s="15">
        <v>0.139704483052248</v>
      </c>
      <c r="Y14" s="15"/>
      <c r="Z14" s="15">
        <v>0.27034540559633302</v>
      </c>
      <c r="AA14" s="15">
        <v>0.20999051681816799</v>
      </c>
      <c r="AB14" s="15">
        <v>0.18613463293965499</v>
      </c>
      <c r="AC14" s="15">
        <v>0.14194115077724601</v>
      </c>
      <c r="AD14" s="15"/>
      <c r="AE14" s="15">
        <v>0.188411983857873</v>
      </c>
      <c r="AF14" s="15">
        <v>0.216793896083666</v>
      </c>
      <c r="AG14" s="15">
        <v>0.25534850166675199</v>
      </c>
      <c r="AH14" s="15"/>
      <c r="AI14" s="15">
        <v>0.179915596661716</v>
      </c>
      <c r="AJ14" s="15">
        <v>0.231661665398774</v>
      </c>
      <c r="AK14" s="15">
        <v>0.27136867790429398</v>
      </c>
      <c r="AL14" s="15">
        <v>8.2385235605515597E-2</v>
      </c>
      <c r="AM14" s="15">
        <v>0.210100367563827</v>
      </c>
      <c r="AN14" s="15"/>
      <c r="AO14" s="15">
        <v>0.15566098815680501</v>
      </c>
      <c r="AP14" s="15">
        <v>0.216102999962973</v>
      </c>
      <c r="AQ14" s="15">
        <v>0.26557072562863598</v>
      </c>
      <c r="AR14" s="15"/>
      <c r="AS14" s="15">
        <v>0.28656335305402297</v>
      </c>
      <c r="AT14" s="15">
        <v>0.26200946046783402</v>
      </c>
      <c r="AU14" s="15">
        <v>0.12676627538128901</v>
      </c>
      <c r="AV14" s="15">
        <v>0.26990414875989099</v>
      </c>
      <c r="AW14" s="15">
        <v>0.21760038274374299</v>
      </c>
      <c r="AX14" s="15">
        <v>4.6075254875869102E-2</v>
      </c>
      <c r="AY14" s="15">
        <v>0.203804329281675</v>
      </c>
    </row>
    <row r="15" spans="2:51" ht="32" x14ac:dyDescent="0.2">
      <c r="B15" s="16" t="s">
        <v>88</v>
      </c>
      <c r="C15" s="15">
        <v>0.17271429253210199</v>
      </c>
      <c r="D15" s="15">
        <v>0.17087251926897401</v>
      </c>
      <c r="E15" s="15">
        <v>0.176452769774923</v>
      </c>
      <c r="F15" s="15"/>
      <c r="G15" s="15">
        <v>0.127925653133238</v>
      </c>
      <c r="H15" s="15">
        <v>0.17543846348762401</v>
      </c>
      <c r="I15" s="15">
        <v>0.13980232784230301</v>
      </c>
      <c r="J15" s="15">
        <v>0.184565598223038</v>
      </c>
      <c r="K15" s="15">
        <v>0.19901510534790801</v>
      </c>
      <c r="L15" s="15">
        <v>0.196826948319203</v>
      </c>
      <c r="M15" s="15"/>
      <c r="N15" s="15">
        <v>0.19339684976858201</v>
      </c>
      <c r="O15" s="15">
        <v>0.216669995226214</v>
      </c>
      <c r="P15" s="15">
        <v>0.210362088863148</v>
      </c>
      <c r="Q15" s="15">
        <v>0.222363123745937</v>
      </c>
      <c r="R15" s="15">
        <v>0.19529573958804999</v>
      </c>
      <c r="S15" s="15">
        <v>0.14358052332713001</v>
      </c>
      <c r="T15" s="15">
        <v>0.22139653458087299</v>
      </c>
      <c r="U15" s="15">
        <v>8.9615322508876202E-2</v>
      </c>
      <c r="V15" s="15">
        <v>0.13043736327552399</v>
      </c>
      <c r="W15" s="15">
        <v>5.9280666045113901E-2</v>
      </c>
      <c r="X15" s="15">
        <v>0.156325011618202</v>
      </c>
      <c r="Y15" s="15"/>
      <c r="Z15" s="15">
        <v>0.24058020518092901</v>
      </c>
      <c r="AA15" s="15">
        <v>0.17134131795089899</v>
      </c>
      <c r="AB15" s="15">
        <v>0.13035406101364999</v>
      </c>
      <c r="AC15" s="15">
        <v>0.13462820987091101</v>
      </c>
      <c r="AD15" s="15"/>
      <c r="AE15" s="15">
        <v>0.130348499610281</v>
      </c>
      <c r="AF15" s="15">
        <v>0.22815217864578599</v>
      </c>
      <c r="AG15" s="15">
        <v>0.134392165827208</v>
      </c>
      <c r="AH15" s="15"/>
      <c r="AI15" s="15">
        <v>0.15647704869151899</v>
      </c>
      <c r="AJ15" s="15">
        <v>0.182258144918371</v>
      </c>
      <c r="AK15" s="15">
        <v>0.27802467150990801</v>
      </c>
      <c r="AL15" s="15">
        <v>8.8141270084563503E-2</v>
      </c>
      <c r="AM15" s="15">
        <v>0.15303182449536601</v>
      </c>
      <c r="AN15" s="15"/>
      <c r="AO15" s="15">
        <v>0.18269668738446199</v>
      </c>
      <c r="AP15" s="15">
        <v>0.185002959347042</v>
      </c>
      <c r="AQ15" s="15">
        <v>0.16960552297069101</v>
      </c>
      <c r="AR15" s="15"/>
      <c r="AS15" s="15">
        <v>0.26583554578623098</v>
      </c>
      <c r="AT15" s="15">
        <v>0.21373906522613001</v>
      </c>
      <c r="AU15" s="15">
        <v>0.108944567365567</v>
      </c>
      <c r="AV15" s="15">
        <v>0.26170101709671501</v>
      </c>
      <c r="AW15" s="15">
        <v>0.156402087621592</v>
      </c>
      <c r="AX15" s="15">
        <v>9.3502709533045805E-2</v>
      </c>
      <c r="AY15" s="15">
        <v>0.14221238124011701</v>
      </c>
    </row>
    <row r="16" spans="2:51" ht="16" x14ac:dyDescent="0.2">
      <c r="B16" s="16" t="s">
        <v>101</v>
      </c>
      <c r="C16" s="15">
        <v>0.16803149399738301</v>
      </c>
      <c r="D16" s="15">
        <v>0.19265110991916701</v>
      </c>
      <c r="E16" s="15">
        <v>0.14462179607617301</v>
      </c>
      <c r="F16" s="15"/>
      <c r="G16" s="15">
        <v>0.12730463609444301</v>
      </c>
      <c r="H16" s="15">
        <v>6.1431250286401499E-2</v>
      </c>
      <c r="I16" s="15">
        <v>0.14065398926154299</v>
      </c>
      <c r="J16" s="15">
        <v>0.192043143753861</v>
      </c>
      <c r="K16" s="15">
        <v>0.19794350670679001</v>
      </c>
      <c r="L16" s="15">
        <v>0.25247804189326301</v>
      </c>
      <c r="M16" s="15"/>
      <c r="N16" s="15">
        <v>0.17538614129073801</v>
      </c>
      <c r="O16" s="15">
        <v>0.20624929651184901</v>
      </c>
      <c r="P16" s="15">
        <v>0.119806291223486</v>
      </c>
      <c r="Q16" s="15">
        <v>0.18313536286924201</v>
      </c>
      <c r="R16" s="15">
        <v>0.160500302792212</v>
      </c>
      <c r="S16" s="15">
        <v>0.114768368940836</v>
      </c>
      <c r="T16" s="15">
        <v>0.135960089578882</v>
      </c>
      <c r="U16" s="15">
        <v>0.19785401944610001</v>
      </c>
      <c r="V16" s="15">
        <v>0.17597440572949199</v>
      </c>
      <c r="W16" s="15">
        <v>0.170206059397915</v>
      </c>
      <c r="X16" s="15">
        <v>0.19134460417520399</v>
      </c>
      <c r="Y16" s="15"/>
      <c r="Z16" s="15">
        <v>0.156800607522532</v>
      </c>
      <c r="AA16" s="15">
        <v>0.15521254294005199</v>
      </c>
      <c r="AB16" s="15">
        <v>0.186728425677579</v>
      </c>
      <c r="AC16" s="15">
        <v>0.17478418062482201</v>
      </c>
      <c r="AD16" s="15"/>
      <c r="AE16" s="15">
        <v>0.201289458163004</v>
      </c>
      <c r="AF16" s="15">
        <v>0.15538731844053399</v>
      </c>
      <c r="AG16" s="15">
        <v>0.12041215153699</v>
      </c>
      <c r="AH16" s="15"/>
      <c r="AI16" s="15">
        <v>0.232324933263064</v>
      </c>
      <c r="AJ16" s="15">
        <v>0.130727104006122</v>
      </c>
      <c r="AK16" s="15">
        <v>0.172434527298027</v>
      </c>
      <c r="AL16" s="15">
        <v>0.26480032169420797</v>
      </c>
      <c r="AM16" s="15">
        <v>9.3080370527950596E-2</v>
      </c>
      <c r="AN16" s="15"/>
      <c r="AO16" s="15">
        <v>0.231172082659475</v>
      </c>
      <c r="AP16" s="15">
        <v>0.146329127486579</v>
      </c>
      <c r="AQ16" s="15">
        <v>0.15985492758998701</v>
      </c>
      <c r="AR16" s="15"/>
      <c r="AS16" s="15">
        <v>7.0866904525639193E-2</v>
      </c>
      <c r="AT16" s="15">
        <v>0.156511720385032</v>
      </c>
      <c r="AU16" s="15">
        <v>0.108683233386057</v>
      </c>
      <c r="AV16" s="15">
        <v>0.18234517140186701</v>
      </c>
      <c r="AW16" s="15">
        <v>0.25868643485040799</v>
      </c>
      <c r="AX16" s="15">
        <v>0.184457414157705</v>
      </c>
      <c r="AY16" s="15">
        <v>0.227828427543597</v>
      </c>
    </row>
    <row r="17" spans="2:51" ht="32" x14ac:dyDescent="0.2">
      <c r="B17" s="16" t="s">
        <v>93</v>
      </c>
      <c r="C17" s="15">
        <v>0.14948758439211099</v>
      </c>
      <c r="D17" s="15">
        <v>0.13514819692556199</v>
      </c>
      <c r="E17" s="15">
        <v>0.16175853220759401</v>
      </c>
      <c r="F17" s="15"/>
      <c r="G17" s="15">
        <v>0.199556037226754</v>
      </c>
      <c r="H17" s="15">
        <v>0.142538029262744</v>
      </c>
      <c r="I17" s="15">
        <v>0.130260803107483</v>
      </c>
      <c r="J17" s="15">
        <v>0.18135046226448601</v>
      </c>
      <c r="K17" s="15">
        <v>0.160970233293252</v>
      </c>
      <c r="L17" s="15">
        <v>0.10282973962681199</v>
      </c>
      <c r="M17" s="15"/>
      <c r="N17" s="15">
        <v>9.1791022682361695E-2</v>
      </c>
      <c r="O17" s="15">
        <v>0.16552442434244299</v>
      </c>
      <c r="P17" s="15">
        <v>0.18834226734012199</v>
      </c>
      <c r="Q17" s="15">
        <v>0.13269134023524401</v>
      </c>
      <c r="R17" s="15">
        <v>0.180705164640038</v>
      </c>
      <c r="S17" s="15">
        <v>9.6525622948409995E-2</v>
      </c>
      <c r="T17" s="15">
        <v>0.234778934063466</v>
      </c>
      <c r="U17" s="15">
        <v>0.13572957623665299</v>
      </c>
      <c r="V17" s="15">
        <v>0.16377767223980699</v>
      </c>
      <c r="W17" s="15">
        <v>8.9973473839365103E-2</v>
      </c>
      <c r="X17" s="15">
        <v>0.21574609256072999</v>
      </c>
      <c r="Y17" s="15"/>
      <c r="Z17" s="15">
        <v>9.0448010345112601E-2</v>
      </c>
      <c r="AA17" s="15">
        <v>0.18230729748603899</v>
      </c>
      <c r="AB17" s="15">
        <v>0.10597285930927</v>
      </c>
      <c r="AC17" s="15">
        <v>0.220730095633382</v>
      </c>
      <c r="AD17" s="15"/>
      <c r="AE17" s="15">
        <v>0.156165765260667</v>
      </c>
      <c r="AF17" s="15">
        <v>0.12004093619756299</v>
      </c>
      <c r="AG17" s="15">
        <v>0.167185970721272</v>
      </c>
      <c r="AH17" s="15"/>
      <c r="AI17" s="15">
        <v>0.110804911559672</v>
      </c>
      <c r="AJ17" s="15">
        <v>0.17329914940034599</v>
      </c>
      <c r="AK17" s="15">
        <v>9.8280053874589296E-2</v>
      </c>
      <c r="AL17" s="15">
        <v>7.8303059871368499E-2</v>
      </c>
      <c r="AM17" s="15">
        <v>0.18501601971746501</v>
      </c>
      <c r="AN17" s="15"/>
      <c r="AO17" s="15">
        <v>0.117800308096704</v>
      </c>
      <c r="AP17" s="15">
        <v>0.14489924274025801</v>
      </c>
      <c r="AQ17" s="15">
        <v>0.12994507035150801</v>
      </c>
      <c r="AR17" s="15"/>
      <c r="AS17" s="15">
        <v>0.23439451442786599</v>
      </c>
      <c r="AT17" s="15">
        <v>0.109820026975901</v>
      </c>
      <c r="AU17" s="15">
        <v>0.23700319042809101</v>
      </c>
      <c r="AV17" s="15">
        <v>6.4614761786755404E-2</v>
      </c>
      <c r="AW17" s="15">
        <v>8.6110803488723298E-2</v>
      </c>
      <c r="AX17" s="15">
        <v>0.11803890764692999</v>
      </c>
      <c r="AY17" s="15">
        <v>0.17912394541439999</v>
      </c>
    </row>
    <row r="18" spans="2:51" ht="16" x14ac:dyDescent="0.2">
      <c r="B18" s="16" t="s">
        <v>107</v>
      </c>
      <c r="C18" s="15">
        <v>0.102351395289659</v>
      </c>
      <c r="D18" s="15">
        <v>9.1450811758036002E-2</v>
      </c>
      <c r="E18" s="15">
        <v>0.114611946707099</v>
      </c>
      <c r="F18" s="15"/>
      <c r="G18" s="15">
        <v>7.9007972715520597E-2</v>
      </c>
      <c r="H18" s="15">
        <v>8.8773150344526694E-2</v>
      </c>
      <c r="I18" s="15">
        <v>8.1031798720536397E-2</v>
      </c>
      <c r="J18" s="15">
        <v>7.8283440522662298E-2</v>
      </c>
      <c r="K18" s="15">
        <v>9.8548764942610001E-2</v>
      </c>
      <c r="L18" s="15">
        <v>0.16506895209761299</v>
      </c>
      <c r="M18" s="15"/>
      <c r="N18" s="15">
        <v>0.111730709429664</v>
      </c>
      <c r="O18" s="15">
        <v>0.109486925827014</v>
      </c>
      <c r="P18" s="15">
        <v>0.119277314018728</v>
      </c>
      <c r="Q18" s="15">
        <v>0.15170069932062299</v>
      </c>
      <c r="R18" s="15">
        <v>0.102570831335694</v>
      </c>
      <c r="S18" s="15">
        <v>8.8719986574761198E-2</v>
      </c>
      <c r="T18" s="15">
        <v>6.94094549586039E-2</v>
      </c>
      <c r="U18" s="15">
        <v>0.138317055561301</v>
      </c>
      <c r="V18" s="15">
        <v>9.9000412972613999E-2</v>
      </c>
      <c r="W18" s="15">
        <v>7.5517012159851904E-2</v>
      </c>
      <c r="X18" s="15">
        <v>4.6703688742763899E-2</v>
      </c>
      <c r="Y18" s="15"/>
      <c r="Z18" s="15">
        <v>0.14080649593306599</v>
      </c>
      <c r="AA18" s="15">
        <v>7.84854559387652E-2</v>
      </c>
      <c r="AB18" s="15">
        <v>0.13051173431860799</v>
      </c>
      <c r="AC18" s="15">
        <v>5.7049086447802398E-2</v>
      </c>
      <c r="AD18" s="15"/>
      <c r="AE18" s="15">
        <v>9.4410448068962594E-2</v>
      </c>
      <c r="AF18" s="15">
        <v>0.12534410705688101</v>
      </c>
      <c r="AG18" s="15">
        <v>7.2374866733973101E-2</v>
      </c>
      <c r="AH18" s="15"/>
      <c r="AI18" s="15">
        <v>0.11867548431490201</v>
      </c>
      <c r="AJ18" s="15">
        <v>0.100656609278685</v>
      </c>
      <c r="AK18" s="15">
        <v>0.17761346803270001</v>
      </c>
      <c r="AL18" s="15">
        <v>8.2385235605515597E-2</v>
      </c>
      <c r="AM18" s="15">
        <v>5.8725803078258199E-2</v>
      </c>
      <c r="AN18" s="15"/>
      <c r="AO18" s="15">
        <v>0.12070808587516001</v>
      </c>
      <c r="AP18" s="15">
        <v>0.100145556053584</v>
      </c>
      <c r="AQ18" s="15">
        <v>0.17555009778955399</v>
      </c>
      <c r="AR18" s="15"/>
      <c r="AS18" s="15">
        <v>7.9686152500344998E-2</v>
      </c>
      <c r="AT18" s="15">
        <v>0.108385964282216</v>
      </c>
      <c r="AU18" s="15">
        <v>7.4137056093301804E-2</v>
      </c>
      <c r="AV18" s="15">
        <v>6.4154093006667204E-2</v>
      </c>
      <c r="AW18" s="15">
        <v>0.13679187229151901</v>
      </c>
      <c r="AX18" s="15">
        <v>8.9143417215098206E-2</v>
      </c>
      <c r="AY18" s="15">
        <v>0.155505476675561</v>
      </c>
    </row>
    <row r="19" spans="2:51" ht="16" x14ac:dyDescent="0.2">
      <c r="B19" s="16" t="s">
        <v>86</v>
      </c>
      <c r="C19" s="15">
        <v>9.3926769454696205E-2</v>
      </c>
      <c r="D19" s="15">
        <v>8.8897755341279999E-2</v>
      </c>
      <c r="E19" s="15">
        <v>0.100084147556994</v>
      </c>
      <c r="F19" s="15"/>
      <c r="G19" s="15">
        <v>0.105138566581053</v>
      </c>
      <c r="H19" s="15">
        <v>0.118261106452053</v>
      </c>
      <c r="I19" s="15">
        <v>7.1922231975308601E-2</v>
      </c>
      <c r="J19" s="15">
        <v>8.4719895875094306E-2</v>
      </c>
      <c r="K19" s="15">
        <v>7.60887815939537E-2</v>
      </c>
      <c r="L19" s="15">
        <v>0.105651461929069</v>
      </c>
      <c r="M19" s="15"/>
      <c r="N19" s="15">
        <v>9.7058960673859607E-2</v>
      </c>
      <c r="O19" s="15">
        <v>5.21475057133272E-2</v>
      </c>
      <c r="P19" s="15">
        <v>4.3441082913091802E-2</v>
      </c>
      <c r="Q19" s="15">
        <v>0.126756798870126</v>
      </c>
      <c r="R19" s="15">
        <v>8.6118601294773306E-2</v>
      </c>
      <c r="S19" s="15">
        <v>0.14733590193570301</v>
      </c>
      <c r="T19" s="15">
        <v>0.10114868934311499</v>
      </c>
      <c r="U19" s="15">
        <v>0.117323572996663</v>
      </c>
      <c r="V19" s="15">
        <v>8.9871607077310803E-2</v>
      </c>
      <c r="W19" s="15">
        <v>0.10833318418092</v>
      </c>
      <c r="X19" s="15">
        <v>7.8631374118142403E-2</v>
      </c>
      <c r="Y19" s="15"/>
      <c r="Z19" s="15">
        <v>8.2747373590602399E-2</v>
      </c>
      <c r="AA19" s="15">
        <v>0.117523053032753</v>
      </c>
      <c r="AB19" s="15">
        <v>9.7938403123778703E-2</v>
      </c>
      <c r="AC19" s="15">
        <v>8.0211266565563502E-2</v>
      </c>
      <c r="AD19" s="15"/>
      <c r="AE19" s="15">
        <v>0.102158564223746</v>
      </c>
      <c r="AF19" s="15">
        <v>0.105363421774834</v>
      </c>
      <c r="AG19" s="15">
        <v>6.9707876090045501E-2</v>
      </c>
      <c r="AH19" s="15"/>
      <c r="AI19" s="15">
        <v>9.0507730179868406E-2</v>
      </c>
      <c r="AJ19" s="15">
        <v>0.102911653288765</v>
      </c>
      <c r="AK19" s="15">
        <v>9.58147368982568E-2</v>
      </c>
      <c r="AL19" s="15">
        <v>8.9462784593667799E-2</v>
      </c>
      <c r="AM19" s="15">
        <v>6.9204584265257205E-2</v>
      </c>
      <c r="AN19" s="15"/>
      <c r="AO19" s="15">
        <v>9.0050715117377E-2</v>
      </c>
      <c r="AP19" s="15">
        <v>9.7158124103568902E-2</v>
      </c>
      <c r="AQ19" s="15">
        <v>0.102010234756514</v>
      </c>
      <c r="AR19" s="15"/>
      <c r="AS19" s="15">
        <v>6.9723094696246504E-2</v>
      </c>
      <c r="AT19" s="15">
        <v>9.9724482247850493E-2</v>
      </c>
      <c r="AU19" s="15">
        <v>9.1546726870288198E-2</v>
      </c>
      <c r="AV19" s="15">
        <v>1.58550082164392E-2</v>
      </c>
      <c r="AW19" s="15">
        <v>0.12344572973625299</v>
      </c>
      <c r="AX19" s="15">
        <v>9.2217992344542796E-2</v>
      </c>
      <c r="AY19" s="15">
        <v>0.106168819750854</v>
      </c>
    </row>
    <row r="20" spans="2:51" ht="16" x14ac:dyDescent="0.2">
      <c r="B20" s="16" t="s">
        <v>105</v>
      </c>
      <c r="C20" s="15">
        <v>8.4881756950370799E-2</v>
      </c>
      <c r="D20" s="15">
        <v>7.4249998302603606E-2</v>
      </c>
      <c r="E20" s="15">
        <v>9.6679650947708001E-2</v>
      </c>
      <c r="F20" s="15"/>
      <c r="G20" s="15">
        <v>2.2293204342136899E-2</v>
      </c>
      <c r="H20" s="15">
        <v>8.1443483459339799E-2</v>
      </c>
      <c r="I20" s="15">
        <v>0.107521710489221</v>
      </c>
      <c r="J20" s="15">
        <v>8.9169469751377101E-2</v>
      </c>
      <c r="K20" s="15">
        <v>8.8521376470178104E-2</v>
      </c>
      <c r="L20" s="15">
        <v>0.10587972627775601</v>
      </c>
      <c r="M20" s="15"/>
      <c r="N20" s="15">
        <v>9.0588817558576507E-2</v>
      </c>
      <c r="O20" s="15">
        <v>0.10482697793411901</v>
      </c>
      <c r="P20" s="15">
        <v>0.12137459505411401</v>
      </c>
      <c r="Q20" s="15">
        <v>0.10420250085105701</v>
      </c>
      <c r="R20" s="15">
        <v>6.1028343009717802E-2</v>
      </c>
      <c r="S20" s="15">
        <v>3.5512044765647399E-2</v>
      </c>
      <c r="T20" s="15">
        <v>4.6577474532892897E-2</v>
      </c>
      <c r="U20" s="15">
        <v>0.11317376576994</v>
      </c>
      <c r="V20" s="15">
        <v>4.8797471957563801E-2</v>
      </c>
      <c r="W20" s="15">
        <v>0.119129947908648</v>
      </c>
      <c r="X20" s="15">
        <v>0.112533896698344</v>
      </c>
      <c r="Y20" s="15"/>
      <c r="Z20" s="15">
        <v>0.108044819860073</v>
      </c>
      <c r="AA20" s="15">
        <v>8.2001148190170695E-2</v>
      </c>
      <c r="AB20" s="15">
        <v>7.7003805267656295E-2</v>
      </c>
      <c r="AC20" s="15">
        <v>7.0618084013228305E-2</v>
      </c>
      <c r="AD20" s="15"/>
      <c r="AE20" s="15">
        <v>0.102913854242109</v>
      </c>
      <c r="AF20" s="15">
        <v>8.6208745888444002E-2</v>
      </c>
      <c r="AG20" s="15">
        <v>6.1223493707174698E-2</v>
      </c>
      <c r="AH20" s="15"/>
      <c r="AI20" s="15">
        <v>9.0667507843395306E-2</v>
      </c>
      <c r="AJ20" s="15">
        <v>7.2535699113596405E-2</v>
      </c>
      <c r="AK20" s="15">
        <v>0.16246006800460999</v>
      </c>
      <c r="AL20" s="15">
        <v>0.33975701070915199</v>
      </c>
      <c r="AM20" s="15">
        <v>6.1282807105161298E-2</v>
      </c>
      <c r="AN20" s="15"/>
      <c r="AO20" s="15">
        <v>8.8204809161640099E-2</v>
      </c>
      <c r="AP20" s="15">
        <v>6.3838641899005802E-2</v>
      </c>
      <c r="AQ20" s="15">
        <v>0.14816789514572701</v>
      </c>
      <c r="AR20" s="15"/>
      <c r="AS20" s="15">
        <v>3.6077218229025002E-2</v>
      </c>
      <c r="AT20" s="15">
        <v>9.3047852037645096E-2</v>
      </c>
      <c r="AU20" s="15">
        <v>5.7303026372939998E-2</v>
      </c>
      <c r="AV20" s="15">
        <v>0.115563957228996</v>
      </c>
      <c r="AW20" s="15">
        <v>0.10906986056981401</v>
      </c>
      <c r="AX20" s="15">
        <v>8.4495778714614403E-2</v>
      </c>
      <c r="AY20" s="15">
        <v>0.12611575787558599</v>
      </c>
    </row>
    <row r="21" spans="2:51" ht="16" x14ac:dyDescent="0.2">
      <c r="B21" s="16" t="s">
        <v>106</v>
      </c>
      <c r="C21" s="15">
        <v>8.1235901543039807E-2</v>
      </c>
      <c r="D21" s="15">
        <v>8.8974061876765098E-2</v>
      </c>
      <c r="E21" s="15">
        <v>7.4182862498372401E-2</v>
      </c>
      <c r="F21" s="15"/>
      <c r="G21" s="15">
        <v>0.13381436781929601</v>
      </c>
      <c r="H21" s="15">
        <v>0.107498191699989</v>
      </c>
      <c r="I21" s="15">
        <v>0.105284370297902</v>
      </c>
      <c r="J21" s="15">
        <v>5.7279265177183902E-2</v>
      </c>
      <c r="K21" s="15">
        <v>5.9638086905370799E-2</v>
      </c>
      <c r="L21" s="15">
        <v>4.3479339376132603E-2</v>
      </c>
      <c r="M21" s="15"/>
      <c r="N21" s="15">
        <v>0.20243454186392201</v>
      </c>
      <c r="O21" s="15">
        <v>4.7887108869373599E-2</v>
      </c>
      <c r="P21" s="15">
        <v>3.3275336875875597E-2</v>
      </c>
      <c r="Q21" s="15">
        <v>9.7029947857197305E-2</v>
      </c>
      <c r="R21" s="15">
        <v>4.3354541962145297E-2</v>
      </c>
      <c r="S21" s="15">
        <v>0.105470383961337</v>
      </c>
      <c r="T21" s="15">
        <v>5.2711533259012899E-2</v>
      </c>
      <c r="U21" s="15">
        <v>8.8992322473857202E-2</v>
      </c>
      <c r="V21" s="15">
        <v>3.2922385188247402E-2</v>
      </c>
      <c r="W21" s="15">
        <v>9.4352078070901901E-2</v>
      </c>
      <c r="X21" s="15">
        <v>4.2356476331982897E-2</v>
      </c>
      <c r="Y21" s="15"/>
      <c r="Z21" s="15">
        <v>0.12296193668913701</v>
      </c>
      <c r="AA21" s="15">
        <v>6.7108120365944393E-2</v>
      </c>
      <c r="AB21" s="15">
        <v>0.108485728366067</v>
      </c>
      <c r="AC21" s="15">
        <v>2.7382191117302002E-2</v>
      </c>
      <c r="AD21" s="15"/>
      <c r="AE21" s="15">
        <v>4.11479579038442E-2</v>
      </c>
      <c r="AF21" s="15">
        <v>9.5700205220696499E-2</v>
      </c>
      <c r="AG21" s="15">
        <v>0.106812713203382</v>
      </c>
      <c r="AH21" s="15"/>
      <c r="AI21" s="15">
        <v>5.8456533699161997E-2</v>
      </c>
      <c r="AJ21" s="15">
        <v>7.7097689354696797E-2</v>
      </c>
      <c r="AK21" s="15">
        <v>0.12361256198814601</v>
      </c>
      <c r="AL21" s="15">
        <v>0</v>
      </c>
      <c r="AM21" s="15">
        <v>8.45268509662781E-2</v>
      </c>
      <c r="AN21" s="15"/>
      <c r="AO21" s="15">
        <v>6.9653620855682594E-2</v>
      </c>
      <c r="AP21" s="15">
        <v>7.8373526691208201E-2</v>
      </c>
      <c r="AQ21" s="15">
        <v>0.111962058842274</v>
      </c>
      <c r="AR21" s="15"/>
      <c r="AS21" s="15">
        <v>7.4841337444607997E-2</v>
      </c>
      <c r="AT21" s="15">
        <v>0.106170185866207</v>
      </c>
      <c r="AU21" s="15">
        <v>6.8689652877456098E-2</v>
      </c>
      <c r="AV21" s="15">
        <v>0.119677776232906</v>
      </c>
      <c r="AW21" s="15">
        <v>7.8738219761260594E-2</v>
      </c>
      <c r="AX21" s="15">
        <v>5.5693043165728699E-2</v>
      </c>
      <c r="AY21" s="15">
        <v>5.20059472872881E-2</v>
      </c>
    </row>
    <row r="22" spans="2:51" ht="16" x14ac:dyDescent="0.2">
      <c r="B22" s="16" t="s">
        <v>82</v>
      </c>
      <c r="C22" s="15">
        <v>1.26259762761626E-2</v>
      </c>
      <c r="D22" s="15">
        <v>1.16000434210456E-2</v>
      </c>
      <c r="E22" s="15">
        <v>1.38120055370502E-2</v>
      </c>
      <c r="F22" s="15"/>
      <c r="G22" s="15">
        <v>2.0987623295980699E-2</v>
      </c>
      <c r="H22" s="15">
        <v>2.7769767412240499E-2</v>
      </c>
      <c r="I22" s="15">
        <v>0</v>
      </c>
      <c r="J22" s="15">
        <v>1.8851203916986501E-2</v>
      </c>
      <c r="K22" s="15">
        <v>0</v>
      </c>
      <c r="L22" s="15">
        <v>1.0128444560143101E-2</v>
      </c>
      <c r="M22" s="15"/>
      <c r="N22" s="15">
        <v>1.8441697804805399E-2</v>
      </c>
      <c r="O22" s="15">
        <v>1.5772109608787301E-2</v>
      </c>
      <c r="P22" s="15">
        <v>0</v>
      </c>
      <c r="Q22" s="15">
        <v>1.00579432975981E-2</v>
      </c>
      <c r="R22" s="15">
        <v>0</v>
      </c>
      <c r="S22" s="15">
        <v>1.1813401654515001E-2</v>
      </c>
      <c r="T22" s="15">
        <v>2.3244173163265401E-2</v>
      </c>
      <c r="U22" s="15">
        <v>2.0219723503097201E-2</v>
      </c>
      <c r="V22" s="15">
        <v>1.46551302256145E-2</v>
      </c>
      <c r="W22" s="15">
        <v>1.4239515122301601E-2</v>
      </c>
      <c r="X22" s="15">
        <v>0</v>
      </c>
      <c r="Y22" s="15"/>
      <c r="Z22" s="15">
        <v>1.0785873625865699E-2</v>
      </c>
      <c r="AA22" s="15">
        <v>3.5928765549066298E-3</v>
      </c>
      <c r="AB22" s="15">
        <v>2.4916402434029698E-2</v>
      </c>
      <c r="AC22" s="15">
        <v>1.31215175358222E-2</v>
      </c>
      <c r="AD22" s="15"/>
      <c r="AE22" s="15">
        <v>1.5016549808286799E-2</v>
      </c>
      <c r="AF22" s="15">
        <v>1.47904057471459E-2</v>
      </c>
      <c r="AG22" s="15">
        <v>7.8468475212225899E-3</v>
      </c>
      <c r="AH22" s="15"/>
      <c r="AI22" s="15">
        <v>1.2124962559094199E-2</v>
      </c>
      <c r="AJ22" s="15">
        <v>1.28233438425015E-2</v>
      </c>
      <c r="AK22" s="15">
        <v>1.5261764366420899E-2</v>
      </c>
      <c r="AL22" s="15">
        <v>0</v>
      </c>
      <c r="AM22" s="15">
        <v>1.75137816880277E-2</v>
      </c>
      <c r="AN22" s="15"/>
      <c r="AO22" s="15">
        <v>1.28761100372599E-2</v>
      </c>
      <c r="AP22" s="15">
        <v>1.56777363585857E-2</v>
      </c>
      <c r="AQ22" s="15">
        <v>1.43700916089001E-2</v>
      </c>
      <c r="AR22" s="15"/>
      <c r="AS22" s="15">
        <v>0</v>
      </c>
      <c r="AT22" s="15">
        <v>5.8155870317489903E-3</v>
      </c>
      <c r="AU22" s="15">
        <v>2.3086701161361699E-2</v>
      </c>
      <c r="AV22" s="15">
        <v>1.7563230765581E-2</v>
      </c>
      <c r="AW22" s="15">
        <v>1.3553766745529701E-2</v>
      </c>
      <c r="AX22" s="15">
        <v>2.3445109457717599E-2</v>
      </c>
      <c r="AY22" s="15">
        <v>0</v>
      </c>
    </row>
    <row r="23" spans="2:51" ht="16" x14ac:dyDescent="0.2">
      <c r="B23" s="16" t="s">
        <v>75</v>
      </c>
      <c r="C23" s="17">
        <v>2.2146123191441301E-2</v>
      </c>
      <c r="D23" s="17">
        <v>9.1942672036690303E-3</v>
      </c>
      <c r="E23" s="17">
        <v>3.3533293824060603E-2</v>
      </c>
      <c r="F23" s="17"/>
      <c r="G23" s="17">
        <v>2.4017755850327799E-2</v>
      </c>
      <c r="H23" s="17">
        <v>3.5306366215689902E-2</v>
      </c>
      <c r="I23" s="17">
        <v>4.1999540065036103E-2</v>
      </c>
      <c r="J23" s="17">
        <v>2.4180551567616799E-2</v>
      </c>
      <c r="K23" s="17">
        <v>1.5124962634130899E-2</v>
      </c>
      <c r="L23" s="17">
        <v>0</v>
      </c>
      <c r="M23" s="17"/>
      <c r="N23" s="17">
        <v>2.01743326070307E-2</v>
      </c>
      <c r="O23" s="17">
        <v>7.3027191376950802E-3</v>
      </c>
      <c r="P23" s="17">
        <v>2.9680265814108701E-2</v>
      </c>
      <c r="Q23" s="17">
        <v>4.1803493463808301E-2</v>
      </c>
      <c r="R23" s="17">
        <v>3.1620548014148098E-2</v>
      </c>
      <c r="S23" s="17">
        <v>2.5102350286205999E-2</v>
      </c>
      <c r="T23" s="17">
        <v>0</v>
      </c>
      <c r="U23" s="17">
        <v>2.08612779031776E-2</v>
      </c>
      <c r="V23" s="17">
        <v>2.5179569903622301E-2</v>
      </c>
      <c r="W23" s="17">
        <v>2.99737283405348E-2</v>
      </c>
      <c r="X23" s="17">
        <v>1.97007472359879E-2</v>
      </c>
      <c r="Y23" s="17"/>
      <c r="Z23" s="17">
        <v>1.3468050417480301E-2</v>
      </c>
      <c r="AA23" s="17">
        <v>1.36991244955432E-2</v>
      </c>
      <c r="AB23" s="17">
        <v>1.47917380487896E-2</v>
      </c>
      <c r="AC23" s="17">
        <v>4.2510078710475303E-2</v>
      </c>
      <c r="AD23" s="17"/>
      <c r="AE23" s="17">
        <v>1.29867007056858E-2</v>
      </c>
      <c r="AF23" s="17">
        <v>2.9026094631306801E-2</v>
      </c>
      <c r="AG23" s="17">
        <v>1.6170798368927201E-2</v>
      </c>
      <c r="AH23" s="17"/>
      <c r="AI23" s="17">
        <v>3.6854308148420801E-3</v>
      </c>
      <c r="AJ23" s="17">
        <v>5.1630163134974899E-2</v>
      </c>
      <c r="AK23" s="17">
        <v>0</v>
      </c>
      <c r="AL23" s="17">
        <v>0</v>
      </c>
      <c r="AM23" s="17">
        <v>1.6777373497772401E-2</v>
      </c>
      <c r="AN23" s="17"/>
      <c r="AO23" s="17">
        <v>0</v>
      </c>
      <c r="AP23" s="17">
        <v>3.4940173894663203E-2</v>
      </c>
      <c r="AQ23" s="17">
        <v>0</v>
      </c>
      <c r="AR23" s="17"/>
      <c r="AS23" s="17">
        <v>1.8577689919859301E-2</v>
      </c>
      <c r="AT23" s="17">
        <v>2.7154758773517501E-2</v>
      </c>
      <c r="AU23" s="17">
        <v>4.7477655097819198E-2</v>
      </c>
      <c r="AV23" s="17">
        <v>0</v>
      </c>
      <c r="AW23" s="17">
        <v>1.0255959926945101E-2</v>
      </c>
      <c r="AX23" s="17">
        <v>1.44690818938818E-2</v>
      </c>
      <c r="AY23" s="17">
        <v>0</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110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0.67916866121561104</v>
      </c>
      <c r="D9" s="15">
        <v>0.64539423203151203</v>
      </c>
      <c r="E9" s="15">
        <v>0.70840258739559403</v>
      </c>
      <c r="F9" s="15"/>
      <c r="G9" s="15">
        <v>0.52998235394595306</v>
      </c>
      <c r="H9" s="15">
        <v>0.59168205681049302</v>
      </c>
      <c r="I9" s="15">
        <v>0.68004386540679695</v>
      </c>
      <c r="J9" s="15">
        <v>0.76173026562318902</v>
      </c>
      <c r="K9" s="15">
        <v>0.80369409102078204</v>
      </c>
      <c r="L9" s="15">
        <v>0.68117657355435501</v>
      </c>
      <c r="M9" s="15"/>
      <c r="N9" s="15">
        <v>0.58361659958174905</v>
      </c>
      <c r="O9" s="15">
        <v>0.64496603207087999</v>
      </c>
      <c r="P9" s="15">
        <v>0.75896969717697305</v>
      </c>
      <c r="Q9" s="15">
        <v>0.73525029554237398</v>
      </c>
      <c r="R9" s="15">
        <v>0.66906636100032502</v>
      </c>
      <c r="S9" s="15">
        <v>0.674537405411335</v>
      </c>
      <c r="T9" s="15">
        <v>0.78470006630826095</v>
      </c>
      <c r="U9" s="15">
        <v>0.73025334787160201</v>
      </c>
      <c r="V9" s="15">
        <v>0.64736021652581799</v>
      </c>
      <c r="W9" s="15">
        <v>0.68632959712306396</v>
      </c>
      <c r="X9" s="15">
        <v>0.63897260365042396</v>
      </c>
      <c r="Y9" s="15"/>
      <c r="Z9" s="15">
        <v>0.62652786875669197</v>
      </c>
      <c r="AA9" s="15">
        <v>0.65943375262505699</v>
      </c>
      <c r="AB9" s="15">
        <v>0.66708104852498296</v>
      </c>
      <c r="AC9" s="15">
        <v>0.768767634312151</v>
      </c>
      <c r="AD9" s="15"/>
      <c r="AE9" s="15">
        <v>0.73578220769008096</v>
      </c>
      <c r="AF9" s="15">
        <v>0.63697339035324996</v>
      </c>
      <c r="AG9" s="15">
        <v>0.67766242249570297</v>
      </c>
      <c r="AH9" s="15"/>
      <c r="AI9" s="15">
        <v>0.71236908102792595</v>
      </c>
      <c r="AJ9" s="15">
        <v>0.65089632342052195</v>
      </c>
      <c r="AK9" s="15">
        <v>0.69253906112734298</v>
      </c>
      <c r="AL9" s="15">
        <v>0.69141045505584398</v>
      </c>
      <c r="AM9" s="15">
        <v>0.67216905008813399</v>
      </c>
      <c r="AN9" s="15"/>
      <c r="AO9" s="15">
        <v>0.66443455444698296</v>
      </c>
      <c r="AP9" s="15">
        <v>0.66912700782114298</v>
      </c>
      <c r="AQ9" s="15">
        <v>0.71268825805615699</v>
      </c>
      <c r="AR9" s="15"/>
      <c r="AS9" s="15">
        <v>0.76982344364398303</v>
      </c>
      <c r="AT9" s="15">
        <v>0.61980490144442102</v>
      </c>
      <c r="AU9" s="15">
        <v>0.72790481622911996</v>
      </c>
      <c r="AV9" s="15">
        <v>0.48997504104387601</v>
      </c>
      <c r="AW9" s="15">
        <v>0.67680180458074202</v>
      </c>
      <c r="AX9" s="15">
        <v>0.71506184475993995</v>
      </c>
      <c r="AY9" s="15">
        <v>0.71591423685627698</v>
      </c>
    </row>
    <row r="10" spans="2:51" ht="16" x14ac:dyDescent="0.2">
      <c r="B10" s="16" t="s">
        <v>85</v>
      </c>
      <c r="C10" s="15">
        <v>0.60689180152190303</v>
      </c>
      <c r="D10" s="15">
        <v>0.62726671971619596</v>
      </c>
      <c r="E10" s="15">
        <v>0.58934353708132403</v>
      </c>
      <c r="F10" s="15"/>
      <c r="G10" s="15">
        <v>0.47187937111254702</v>
      </c>
      <c r="H10" s="15">
        <v>0.54329561081240096</v>
      </c>
      <c r="I10" s="15">
        <v>0.51474213826817605</v>
      </c>
      <c r="J10" s="15">
        <v>0.57289980231792903</v>
      </c>
      <c r="K10" s="15">
        <v>0.69887196965987797</v>
      </c>
      <c r="L10" s="15">
        <v>0.76780251764864804</v>
      </c>
      <c r="M10" s="15"/>
      <c r="N10" s="15">
        <v>0.59094522612266098</v>
      </c>
      <c r="O10" s="15">
        <v>0.64906216803081496</v>
      </c>
      <c r="P10" s="15">
        <v>0.66454358356546095</v>
      </c>
      <c r="Q10" s="15">
        <v>0.60989768508505104</v>
      </c>
      <c r="R10" s="15">
        <v>0.68242338046975004</v>
      </c>
      <c r="S10" s="15">
        <v>0.56264796519833304</v>
      </c>
      <c r="T10" s="15">
        <v>0.635157438953591</v>
      </c>
      <c r="U10" s="15">
        <v>0.49266515362233598</v>
      </c>
      <c r="V10" s="15">
        <v>0.54178492974665504</v>
      </c>
      <c r="W10" s="15">
        <v>0.62476001818193905</v>
      </c>
      <c r="X10" s="15">
        <v>0.58603328424605305</v>
      </c>
      <c r="Y10" s="15"/>
      <c r="Z10" s="15">
        <v>0.681777531028538</v>
      </c>
      <c r="AA10" s="15">
        <v>0.60274202413168898</v>
      </c>
      <c r="AB10" s="15">
        <v>0.59858836538284199</v>
      </c>
      <c r="AC10" s="15">
        <v>0.53335923535803498</v>
      </c>
      <c r="AD10" s="15"/>
      <c r="AE10" s="15">
        <v>0.62897687390046497</v>
      </c>
      <c r="AF10" s="15">
        <v>0.60875593266271</v>
      </c>
      <c r="AG10" s="15">
        <v>0.59372903026255397</v>
      </c>
      <c r="AH10" s="15"/>
      <c r="AI10" s="15">
        <v>0.66026870336523102</v>
      </c>
      <c r="AJ10" s="15">
        <v>0.57958801170187702</v>
      </c>
      <c r="AK10" s="15">
        <v>0.60680346035751997</v>
      </c>
      <c r="AL10" s="15">
        <v>0.60411617774044701</v>
      </c>
      <c r="AM10" s="15">
        <v>0.60988234400674302</v>
      </c>
      <c r="AN10" s="15"/>
      <c r="AO10" s="15">
        <v>0.64992410113930599</v>
      </c>
      <c r="AP10" s="15">
        <v>0.582514777590181</v>
      </c>
      <c r="AQ10" s="15">
        <v>0.55092154273875305</v>
      </c>
      <c r="AR10" s="15"/>
      <c r="AS10" s="15">
        <v>0.63330027852612003</v>
      </c>
      <c r="AT10" s="15">
        <v>0.68054110450736105</v>
      </c>
      <c r="AU10" s="15">
        <v>0.50069273087345301</v>
      </c>
      <c r="AV10" s="15">
        <v>0.69519966022146895</v>
      </c>
      <c r="AW10" s="15">
        <v>0.59419415821032995</v>
      </c>
      <c r="AX10" s="15">
        <v>0.55530716246285305</v>
      </c>
      <c r="AY10" s="15">
        <v>0.67578203214158405</v>
      </c>
    </row>
    <row r="11" spans="2:51" ht="16" x14ac:dyDescent="0.2">
      <c r="B11" s="16" t="s">
        <v>100</v>
      </c>
      <c r="C11" s="15">
        <v>0.51126440956416996</v>
      </c>
      <c r="D11" s="15">
        <v>0.50764692429245095</v>
      </c>
      <c r="E11" s="15">
        <v>0.51712488298023196</v>
      </c>
      <c r="F11" s="15"/>
      <c r="G11" s="15">
        <v>0.40417136516482699</v>
      </c>
      <c r="H11" s="15">
        <v>0.40185269147087799</v>
      </c>
      <c r="I11" s="15">
        <v>0.47450170045050799</v>
      </c>
      <c r="J11" s="15">
        <v>0.48773303520643502</v>
      </c>
      <c r="K11" s="15">
        <v>0.65097998463942697</v>
      </c>
      <c r="L11" s="15">
        <v>0.60758952747309902</v>
      </c>
      <c r="M11" s="15"/>
      <c r="N11" s="15">
        <v>0.46582472453936102</v>
      </c>
      <c r="O11" s="15">
        <v>0.55581378054053299</v>
      </c>
      <c r="P11" s="15">
        <v>0.47938491134575401</v>
      </c>
      <c r="Q11" s="15">
        <v>0.50233648424132005</v>
      </c>
      <c r="R11" s="15">
        <v>0.60073494103839098</v>
      </c>
      <c r="S11" s="15">
        <v>0.55714203704442899</v>
      </c>
      <c r="T11" s="15">
        <v>0.51167763711539704</v>
      </c>
      <c r="U11" s="15">
        <v>0.60808842428642496</v>
      </c>
      <c r="V11" s="15">
        <v>0.45187815044233698</v>
      </c>
      <c r="W11" s="15">
        <v>0.44010704363504699</v>
      </c>
      <c r="X11" s="15">
        <v>0.56008946977135898</v>
      </c>
      <c r="Y11" s="15"/>
      <c r="Z11" s="15">
        <v>0.52599583645336201</v>
      </c>
      <c r="AA11" s="15">
        <v>0.53872058545347601</v>
      </c>
      <c r="AB11" s="15">
        <v>0.52444547555668197</v>
      </c>
      <c r="AC11" s="15">
        <v>0.45553838649544798</v>
      </c>
      <c r="AD11" s="15"/>
      <c r="AE11" s="15">
        <v>0.56001387701333405</v>
      </c>
      <c r="AF11" s="15">
        <v>0.497862057886234</v>
      </c>
      <c r="AG11" s="15">
        <v>0.48388430236824598</v>
      </c>
      <c r="AH11" s="15"/>
      <c r="AI11" s="15">
        <v>0.51894582891180696</v>
      </c>
      <c r="AJ11" s="15">
        <v>0.47829069461446799</v>
      </c>
      <c r="AK11" s="15">
        <v>0.65339125405939402</v>
      </c>
      <c r="AL11" s="15">
        <v>0.752539563051279</v>
      </c>
      <c r="AM11" s="15">
        <v>0.53751100643974004</v>
      </c>
      <c r="AN11" s="15"/>
      <c r="AO11" s="15">
        <v>0.54035573841417806</v>
      </c>
      <c r="AP11" s="15">
        <v>0.49296480165447298</v>
      </c>
      <c r="AQ11" s="15">
        <v>0.58672815981002302</v>
      </c>
      <c r="AR11" s="15"/>
      <c r="AS11" s="15">
        <v>0.52070675355798501</v>
      </c>
      <c r="AT11" s="15">
        <v>0.59260204106606595</v>
      </c>
      <c r="AU11" s="15">
        <v>0.498411103677531</v>
      </c>
      <c r="AV11" s="15">
        <v>0.44115681983006899</v>
      </c>
      <c r="AW11" s="15">
        <v>0.46007114731110899</v>
      </c>
      <c r="AX11" s="15">
        <v>0.46713130335700698</v>
      </c>
      <c r="AY11" s="15">
        <v>0.59063249755958402</v>
      </c>
    </row>
    <row r="12" spans="2:51" ht="16" x14ac:dyDescent="0.2">
      <c r="B12" s="16" t="s">
        <v>104</v>
      </c>
      <c r="C12" s="15">
        <v>0.38885590941331499</v>
      </c>
      <c r="D12" s="15">
        <v>0.37441992684185899</v>
      </c>
      <c r="E12" s="15">
        <v>0.39654200041675902</v>
      </c>
      <c r="F12" s="15"/>
      <c r="G12" s="15">
        <v>0.41030291379123701</v>
      </c>
      <c r="H12" s="15">
        <v>0.38970073087931201</v>
      </c>
      <c r="I12" s="15">
        <v>0.33274288190600798</v>
      </c>
      <c r="J12" s="15">
        <v>0.35336878231985303</v>
      </c>
      <c r="K12" s="15">
        <v>0.44920768964421398</v>
      </c>
      <c r="L12" s="15">
        <v>0.40995143849801502</v>
      </c>
      <c r="M12" s="15"/>
      <c r="N12" s="15">
        <v>0.48378537588492598</v>
      </c>
      <c r="O12" s="15">
        <v>0.35027604889410602</v>
      </c>
      <c r="P12" s="15">
        <v>0.479319890083162</v>
      </c>
      <c r="Q12" s="15">
        <v>0.42837768887164701</v>
      </c>
      <c r="R12" s="15">
        <v>0.43896977105171803</v>
      </c>
      <c r="S12" s="15">
        <v>0.40313660514261901</v>
      </c>
      <c r="T12" s="15">
        <v>0.43058631021160398</v>
      </c>
      <c r="U12" s="15">
        <v>0.28266921332263101</v>
      </c>
      <c r="V12" s="15">
        <v>0.331328612375205</v>
      </c>
      <c r="W12" s="15">
        <v>0.205822274607845</v>
      </c>
      <c r="X12" s="15">
        <v>0.354954176841283</v>
      </c>
      <c r="Y12" s="15"/>
      <c r="Z12" s="15">
        <v>0.44421432745483902</v>
      </c>
      <c r="AA12" s="15">
        <v>0.394097656792052</v>
      </c>
      <c r="AB12" s="15">
        <v>0.37387813011065801</v>
      </c>
      <c r="AC12" s="15">
        <v>0.33294142057877901</v>
      </c>
      <c r="AD12" s="15"/>
      <c r="AE12" s="15">
        <v>0.410071819883566</v>
      </c>
      <c r="AF12" s="15">
        <v>0.375927318363249</v>
      </c>
      <c r="AG12" s="15">
        <v>0.35917469743152902</v>
      </c>
      <c r="AH12" s="15"/>
      <c r="AI12" s="15">
        <v>0.355179318535426</v>
      </c>
      <c r="AJ12" s="15">
        <v>0.44100628364337102</v>
      </c>
      <c r="AK12" s="15">
        <v>0.48142913029280299</v>
      </c>
      <c r="AL12" s="15">
        <v>0.36235917482868502</v>
      </c>
      <c r="AM12" s="15">
        <v>0.35497183515490499</v>
      </c>
      <c r="AN12" s="15"/>
      <c r="AO12" s="15">
        <v>0.347089682889896</v>
      </c>
      <c r="AP12" s="15">
        <v>0.454792826296404</v>
      </c>
      <c r="AQ12" s="15">
        <v>0.44176405106945599</v>
      </c>
      <c r="AR12" s="15"/>
      <c r="AS12" s="15">
        <v>0.50776665110619001</v>
      </c>
      <c r="AT12" s="15">
        <v>0.46288784504629499</v>
      </c>
      <c r="AU12" s="15">
        <v>0.33954838336346799</v>
      </c>
      <c r="AV12" s="15">
        <v>0.18523595057645101</v>
      </c>
      <c r="AW12" s="15">
        <v>0.36271492290169599</v>
      </c>
      <c r="AX12" s="15">
        <v>0.34012114983261998</v>
      </c>
      <c r="AY12" s="15">
        <v>0.46170852080971603</v>
      </c>
    </row>
    <row r="13" spans="2:51" ht="16" x14ac:dyDescent="0.2">
      <c r="B13" s="16" t="s">
        <v>107</v>
      </c>
      <c r="C13" s="15">
        <v>0.35045932575781702</v>
      </c>
      <c r="D13" s="15">
        <v>0.33042693840458998</v>
      </c>
      <c r="E13" s="15">
        <v>0.36658412351469</v>
      </c>
      <c r="F13" s="15"/>
      <c r="G13" s="15">
        <v>0.32757225266574103</v>
      </c>
      <c r="H13" s="15">
        <v>0.28659734146262</v>
      </c>
      <c r="I13" s="15">
        <v>0.27313023255433799</v>
      </c>
      <c r="J13" s="15">
        <v>0.24647338052958601</v>
      </c>
      <c r="K13" s="15">
        <v>0.44360461547408098</v>
      </c>
      <c r="L13" s="15">
        <v>0.49120356045468899</v>
      </c>
      <c r="M13" s="15"/>
      <c r="N13" s="15">
        <v>0.35123738988048903</v>
      </c>
      <c r="O13" s="15">
        <v>0.36511448571185801</v>
      </c>
      <c r="P13" s="15">
        <v>0.34456297809224001</v>
      </c>
      <c r="Q13" s="15">
        <v>0.39425721691287602</v>
      </c>
      <c r="R13" s="15">
        <v>0.41872102425365199</v>
      </c>
      <c r="S13" s="15">
        <v>0.32622142657245401</v>
      </c>
      <c r="T13" s="15">
        <v>0.26372636298676799</v>
      </c>
      <c r="U13" s="15">
        <v>0.30895371859764598</v>
      </c>
      <c r="V13" s="15">
        <v>0.29898833046768197</v>
      </c>
      <c r="W13" s="15">
        <v>0.412495294879204</v>
      </c>
      <c r="X13" s="15">
        <v>0.39328261492508398</v>
      </c>
      <c r="Y13" s="15"/>
      <c r="Z13" s="15">
        <v>0.44228357666855</v>
      </c>
      <c r="AA13" s="15">
        <v>0.361479206522483</v>
      </c>
      <c r="AB13" s="15">
        <v>0.31556803816745299</v>
      </c>
      <c r="AC13" s="15">
        <v>0.26334499878503898</v>
      </c>
      <c r="AD13" s="15"/>
      <c r="AE13" s="15">
        <v>0.34739991592595199</v>
      </c>
      <c r="AF13" s="15">
        <v>0.41020634273529</v>
      </c>
      <c r="AG13" s="15">
        <v>0.203797638120082</v>
      </c>
      <c r="AH13" s="15"/>
      <c r="AI13" s="15">
        <v>0.38122628705286898</v>
      </c>
      <c r="AJ13" s="15">
        <v>0.34888641404201198</v>
      </c>
      <c r="AK13" s="15">
        <v>0.38842270573394599</v>
      </c>
      <c r="AL13" s="15">
        <v>0.54178869977193</v>
      </c>
      <c r="AM13" s="15">
        <v>0.249258658653531</v>
      </c>
      <c r="AN13" s="15"/>
      <c r="AO13" s="15">
        <v>0.41310655818706599</v>
      </c>
      <c r="AP13" s="15">
        <v>0.32527634468858302</v>
      </c>
      <c r="AQ13" s="15">
        <v>0.38955790543651497</v>
      </c>
      <c r="AR13" s="15"/>
      <c r="AS13" s="15">
        <v>0.40086293118335198</v>
      </c>
      <c r="AT13" s="15">
        <v>0.38203356480072198</v>
      </c>
      <c r="AU13" s="15">
        <v>0.279805758795244</v>
      </c>
      <c r="AV13" s="15">
        <v>0.421493313392511</v>
      </c>
      <c r="AW13" s="15">
        <v>0.35340491314732198</v>
      </c>
      <c r="AX13" s="15">
        <v>0.25466191707427899</v>
      </c>
      <c r="AY13" s="15">
        <v>0.40578047026681702</v>
      </c>
    </row>
    <row r="14" spans="2:51" ht="16" x14ac:dyDescent="0.2">
      <c r="B14" s="16" t="s">
        <v>101</v>
      </c>
      <c r="C14" s="15">
        <v>0.26754990903271503</v>
      </c>
      <c r="D14" s="15">
        <v>0.28761794838433602</v>
      </c>
      <c r="E14" s="15">
        <v>0.24789937839055801</v>
      </c>
      <c r="F14" s="15"/>
      <c r="G14" s="15">
        <v>0.112899816266925</v>
      </c>
      <c r="H14" s="15">
        <v>0.13002223983347</v>
      </c>
      <c r="I14" s="15">
        <v>0.232048310267992</v>
      </c>
      <c r="J14" s="15">
        <v>0.22616287260071999</v>
      </c>
      <c r="K14" s="15">
        <v>0.37843950897906098</v>
      </c>
      <c r="L14" s="15">
        <v>0.44148863189824</v>
      </c>
      <c r="M14" s="15"/>
      <c r="N14" s="15">
        <v>0.17570196681886299</v>
      </c>
      <c r="O14" s="15">
        <v>0.33587446921349601</v>
      </c>
      <c r="P14" s="15">
        <v>0.32594732065869197</v>
      </c>
      <c r="Q14" s="15">
        <v>0.29302233308265702</v>
      </c>
      <c r="R14" s="15">
        <v>0.19269722206520501</v>
      </c>
      <c r="S14" s="15">
        <v>0.21774398775207501</v>
      </c>
      <c r="T14" s="15">
        <v>0.24754450873231101</v>
      </c>
      <c r="U14" s="15">
        <v>0.251757945746022</v>
      </c>
      <c r="V14" s="15">
        <v>0.30414697944534502</v>
      </c>
      <c r="W14" s="15">
        <v>0.25865389806539002</v>
      </c>
      <c r="X14" s="15">
        <v>0.31237472709528402</v>
      </c>
      <c r="Y14" s="15"/>
      <c r="Z14" s="15">
        <v>0.28836745399878499</v>
      </c>
      <c r="AA14" s="15">
        <v>0.230277193756176</v>
      </c>
      <c r="AB14" s="15">
        <v>0.27850430426072997</v>
      </c>
      <c r="AC14" s="15">
        <v>0.27403190658003601</v>
      </c>
      <c r="AD14" s="15"/>
      <c r="AE14" s="15">
        <v>0.36890909276900502</v>
      </c>
      <c r="AF14" s="15">
        <v>0.234802996075899</v>
      </c>
      <c r="AG14" s="15">
        <v>0.176231594381146</v>
      </c>
      <c r="AH14" s="15"/>
      <c r="AI14" s="15">
        <v>0.37240697571914499</v>
      </c>
      <c r="AJ14" s="15">
        <v>0.17713213311974199</v>
      </c>
      <c r="AK14" s="15">
        <v>0.29474271776883398</v>
      </c>
      <c r="AL14" s="15">
        <v>0.63548193452950297</v>
      </c>
      <c r="AM14" s="15">
        <v>0.18192060407323801</v>
      </c>
      <c r="AN14" s="15"/>
      <c r="AO14" s="15">
        <v>0.383426057358976</v>
      </c>
      <c r="AP14" s="15">
        <v>0.211270337789359</v>
      </c>
      <c r="AQ14" s="15">
        <v>0.223247313246172</v>
      </c>
      <c r="AR14" s="15"/>
      <c r="AS14" s="15">
        <v>0.17286756440475601</v>
      </c>
      <c r="AT14" s="15">
        <v>0.280828877896944</v>
      </c>
      <c r="AU14" s="15">
        <v>0.193357164593393</v>
      </c>
      <c r="AV14" s="15">
        <v>0.28478882845616399</v>
      </c>
      <c r="AW14" s="15">
        <v>0.32389289472522198</v>
      </c>
      <c r="AX14" s="15">
        <v>0.375190248453321</v>
      </c>
      <c r="AY14" s="15">
        <v>0.26817279723001203</v>
      </c>
    </row>
    <row r="15" spans="2:51" ht="16" x14ac:dyDescent="0.2">
      <c r="B15" s="16" t="s">
        <v>103</v>
      </c>
      <c r="C15" s="15">
        <v>0.25577160046738101</v>
      </c>
      <c r="D15" s="15">
        <v>0.25621326326875898</v>
      </c>
      <c r="E15" s="15">
        <v>0.25418345063243702</v>
      </c>
      <c r="F15" s="15"/>
      <c r="G15" s="15">
        <v>0.34793573485719897</v>
      </c>
      <c r="H15" s="15">
        <v>0.27070815614989902</v>
      </c>
      <c r="I15" s="15">
        <v>0.20590439915825101</v>
      </c>
      <c r="J15" s="15">
        <v>0.159983943144232</v>
      </c>
      <c r="K15" s="15">
        <v>0.26751043309202899</v>
      </c>
      <c r="L15" s="15">
        <v>0.30012944986394702</v>
      </c>
      <c r="M15" s="15"/>
      <c r="N15" s="15">
        <v>0.34992127373209803</v>
      </c>
      <c r="O15" s="15">
        <v>0.31187307470904502</v>
      </c>
      <c r="P15" s="15">
        <v>0.246813421664238</v>
      </c>
      <c r="Q15" s="15">
        <v>0.27215638506039203</v>
      </c>
      <c r="R15" s="15">
        <v>0.22479123700961601</v>
      </c>
      <c r="S15" s="15">
        <v>0.24015432303575501</v>
      </c>
      <c r="T15" s="15">
        <v>0.29064318860579502</v>
      </c>
      <c r="U15" s="15">
        <v>0.228268346311265</v>
      </c>
      <c r="V15" s="15">
        <v>0.17133401969054801</v>
      </c>
      <c r="W15" s="15">
        <v>0.17342933539664099</v>
      </c>
      <c r="X15" s="15">
        <v>0.20880002591322799</v>
      </c>
      <c r="Y15" s="15"/>
      <c r="Z15" s="15">
        <v>0.281288685101104</v>
      </c>
      <c r="AA15" s="15">
        <v>0.25105678365351902</v>
      </c>
      <c r="AB15" s="15">
        <v>0.23695262235148501</v>
      </c>
      <c r="AC15" s="15">
        <v>0.24695750209251599</v>
      </c>
      <c r="AD15" s="15"/>
      <c r="AE15" s="15">
        <v>0.25976475081362999</v>
      </c>
      <c r="AF15" s="15">
        <v>0.25863953889535901</v>
      </c>
      <c r="AG15" s="15">
        <v>0.18900210949152599</v>
      </c>
      <c r="AH15" s="15"/>
      <c r="AI15" s="15">
        <v>0.25305258395691199</v>
      </c>
      <c r="AJ15" s="15">
        <v>0.269669165812436</v>
      </c>
      <c r="AK15" s="15">
        <v>0.25506687579227399</v>
      </c>
      <c r="AL15" s="15">
        <v>0.65722707267873004</v>
      </c>
      <c r="AM15" s="15">
        <v>0.176504582840674</v>
      </c>
      <c r="AN15" s="15"/>
      <c r="AO15" s="15">
        <v>0.27218076494263099</v>
      </c>
      <c r="AP15" s="15">
        <v>0.255633190321502</v>
      </c>
      <c r="AQ15" s="15">
        <v>0.22242039125802801</v>
      </c>
      <c r="AR15" s="15"/>
      <c r="AS15" s="15">
        <v>0.244142463429525</v>
      </c>
      <c r="AT15" s="15">
        <v>0.29637364478259298</v>
      </c>
      <c r="AU15" s="15">
        <v>0.28293781493376402</v>
      </c>
      <c r="AV15" s="15">
        <v>0.148593522549919</v>
      </c>
      <c r="AW15" s="15">
        <v>0.24280244195329601</v>
      </c>
      <c r="AX15" s="15">
        <v>0.18416027359693601</v>
      </c>
      <c r="AY15" s="15">
        <v>0.29650473260849403</v>
      </c>
    </row>
    <row r="16" spans="2:51" ht="16" x14ac:dyDescent="0.2">
      <c r="B16" s="16" t="s">
        <v>105</v>
      </c>
      <c r="C16" s="15">
        <v>0.17987383255304801</v>
      </c>
      <c r="D16" s="15">
        <v>0.18522309620487901</v>
      </c>
      <c r="E16" s="15">
        <v>0.172563813127659</v>
      </c>
      <c r="F16" s="15"/>
      <c r="G16" s="15">
        <v>0.13921507994687499</v>
      </c>
      <c r="H16" s="15">
        <v>9.6194512404265603E-2</v>
      </c>
      <c r="I16" s="15">
        <v>0.13613976533678501</v>
      </c>
      <c r="J16" s="15">
        <v>0.100653395583214</v>
      </c>
      <c r="K16" s="15">
        <v>0.210937309704917</v>
      </c>
      <c r="L16" s="15">
        <v>0.33931577979106198</v>
      </c>
      <c r="M16" s="15"/>
      <c r="N16" s="15">
        <v>0.101555670595494</v>
      </c>
      <c r="O16" s="15">
        <v>0.21933981832844601</v>
      </c>
      <c r="P16" s="15">
        <v>0.24286723869962801</v>
      </c>
      <c r="Q16" s="15">
        <v>0.211445189673448</v>
      </c>
      <c r="R16" s="15">
        <v>0.21409801923628199</v>
      </c>
      <c r="S16" s="15">
        <v>0.18929607921153399</v>
      </c>
      <c r="T16" s="15">
        <v>0.16535962394294201</v>
      </c>
      <c r="U16" s="15">
        <v>8.8946291644318304E-2</v>
      </c>
      <c r="V16" s="15">
        <v>0.18209170158805099</v>
      </c>
      <c r="W16" s="15">
        <v>0.15958613112893899</v>
      </c>
      <c r="X16" s="15">
        <v>0.158827892528941</v>
      </c>
      <c r="Y16" s="15"/>
      <c r="Z16" s="15">
        <v>0.20106013209413501</v>
      </c>
      <c r="AA16" s="15">
        <v>0.190282643735631</v>
      </c>
      <c r="AB16" s="15">
        <v>0.20777756447632101</v>
      </c>
      <c r="AC16" s="15">
        <v>0.122791172962947</v>
      </c>
      <c r="AD16" s="15"/>
      <c r="AE16" s="15">
        <v>0.21230411087753101</v>
      </c>
      <c r="AF16" s="15">
        <v>0.17953885217548199</v>
      </c>
      <c r="AG16" s="15">
        <v>0.130629227850698</v>
      </c>
      <c r="AH16" s="15"/>
      <c r="AI16" s="15">
        <v>0.24479077836721599</v>
      </c>
      <c r="AJ16" s="15">
        <v>0.110408215699034</v>
      </c>
      <c r="AK16" s="15">
        <v>0.25403620711648101</v>
      </c>
      <c r="AL16" s="15">
        <v>0.67139816709396705</v>
      </c>
      <c r="AM16" s="15">
        <v>0.13905683067413199</v>
      </c>
      <c r="AN16" s="15"/>
      <c r="AO16" s="15">
        <v>0.24427049978551801</v>
      </c>
      <c r="AP16" s="15">
        <v>0.13024010659858301</v>
      </c>
      <c r="AQ16" s="15">
        <v>0.186585766455661</v>
      </c>
      <c r="AR16" s="15"/>
      <c r="AS16" s="15">
        <v>0.155790512753362</v>
      </c>
      <c r="AT16" s="15">
        <v>0.194004282492548</v>
      </c>
      <c r="AU16" s="15">
        <v>0.123677338131726</v>
      </c>
      <c r="AV16" s="15">
        <v>0.28410253482095599</v>
      </c>
      <c r="AW16" s="15">
        <v>0.17782604217527401</v>
      </c>
      <c r="AX16" s="15">
        <v>0.180597056463601</v>
      </c>
      <c r="AY16" s="15">
        <v>0.25107022657378197</v>
      </c>
    </row>
    <row r="17" spans="2:51" ht="32" x14ac:dyDescent="0.2">
      <c r="B17" s="16" t="s">
        <v>88</v>
      </c>
      <c r="C17" s="15">
        <v>0.15232589315312001</v>
      </c>
      <c r="D17" s="15">
        <v>0.15986198422349501</v>
      </c>
      <c r="E17" s="15">
        <v>0.14111855114157401</v>
      </c>
      <c r="F17" s="15"/>
      <c r="G17" s="15">
        <v>0.16460756845726901</v>
      </c>
      <c r="H17" s="15">
        <v>0.117329145875098</v>
      </c>
      <c r="I17" s="15">
        <v>0.119496354529328</v>
      </c>
      <c r="J17" s="15">
        <v>0.110919952635455</v>
      </c>
      <c r="K17" s="15">
        <v>0.232868818712751</v>
      </c>
      <c r="L17" s="15">
        <v>0.17755075326987901</v>
      </c>
      <c r="M17" s="15"/>
      <c r="N17" s="15">
        <v>0.149989616442843</v>
      </c>
      <c r="O17" s="15">
        <v>0.18201906205608601</v>
      </c>
      <c r="P17" s="15">
        <v>0.18756461048300199</v>
      </c>
      <c r="Q17" s="15">
        <v>0.13960535095489099</v>
      </c>
      <c r="R17" s="15">
        <v>0.119044429645025</v>
      </c>
      <c r="S17" s="15">
        <v>0.23003609553190801</v>
      </c>
      <c r="T17" s="15">
        <v>0.13244329756724599</v>
      </c>
      <c r="U17" s="15">
        <v>0.15137619545797301</v>
      </c>
      <c r="V17" s="15">
        <v>9.6588994006874998E-2</v>
      </c>
      <c r="W17" s="15">
        <v>0.100180416335269</v>
      </c>
      <c r="X17" s="15">
        <v>0.18220595436393</v>
      </c>
      <c r="Y17" s="15"/>
      <c r="Z17" s="15">
        <v>0.186429011090712</v>
      </c>
      <c r="AA17" s="15">
        <v>0.12765342612962699</v>
      </c>
      <c r="AB17" s="15">
        <v>0.12263501166816999</v>
      </c>
      <c r="AC17" s="15">
        <v>0.16328157319811801</v>
      </c>
      <c r="AD17" s="15"/>
      <c r="AE17" s="15">
        <v>0.137288398909898</v>
      </c>
      <c r="AF17" s="15">
        <v>0.18588282335164599</v>
      </c>
      <c r="AG17" s="15">
        <v>8.2199554829252397E-2</v>
      </c>
      <c r="AH17" s="15"/>
      <c r="AI17" s="15">
        <v>0.14231070898815601</v>
      </c>
      <c r="AJ17" s="15">
        <v>0.181547683848299</v>
      </c>
      <c r="AK17" s="15">
        <v>0.239995407029095</v>
      </c>
      <c r="AL17" s="15">
        <v>0.17190235538109799</v>
      </c>
      <c r="AM17" s="15">
        <v>9.9305871945664995E-2</v>
      </c>
      <c r="AN17" s="15"/>
      <c r="AO17" s="15">
        <v>0.13184578056416599</v>
      </c>
      <c r="AP17" s="15">
        <v>0.17130442654498901</v>
      </c>
      <c r="AQ17" s="15">
        <v>0.186274987814215</v>
      </c>
      <c r="AR17" s="15"/>
      <c r="AS17" s="15">
        <v>0.28112756484614798</v>
      </c>
      <c r="AT17" s="15">
        <v>0.171445116724011</v>
      </c>
      <c r="AU17" s="15">
        <v>0.114007368795838</v>
      </c>
      <c r="AV17" s="15">
        <v>9.3158433362919499E-2</v>
      </c>
      <c r="AW17" s="15">
        <v>0.166044132805442</v>
      </c>
      <c r="AX17" s="15">
        <v>8.9700479515509204E-2</v>
      </c>
      <c r="AY17" s="15">
        <v>7.2212733540292104E-2</v>
      </c>
    </row>
    <row r="18" spans="2:51" ht="16" x14ac:dyDescent="0.2">
      <c r="B18" s="16" t="s">
        <v>106</v>
      </c>
      <c r="C18" s="15">
        <v>0.131202609429135</v>
      </c>
      <c r="D18" s="15">
        <v>0.14703103446914001</v>
      </c>
      <c r="E18" s="15">
        <v>0.116570420809092</v>
      </c>
      <c r="F18" s="15"/>
      <c r="G18" s="15">
        <v>0.26292240900032998</v>
      </c>
      <c r="H18" s="15">
        <v>0.17143496164838401</v>
      </c>
      <c r="I18" s="15">
        <v>0.15457367776101899</v>
      </c>
      <c r="J18" s="15">
        <v>8.3821342139658195E-2</v>
      </c>
      <c r="K18" s="15">
        <v>0.106949560521065</v>
      </c>
      <c r="L18" s="15">
        <v>6.2740448106823998E-2</v>
      </c>
      <c r="M18" s="15"/>
      <c r="N18" s="15">
        <v>0.218976283482368</v>
      </c>
      <c r="O18" s="15">
        <v>6.9887382893618899E-2</v>
      </c>
      <c r="P18" s="15">
        <v>0.11702003657028</v>
      </c>
      <c r="Q18" s="15">
        <v>0.15606272647562999</v>
      </c>
      <c r="R18" s="15">
        <v>6.0441127092719302E-2</v>
      </c>
      <c r="S18" s="15">
        <v>0.17551127143986101</v>
      </c>
      <c r="T18" s="15">
        <v>0.112413953582989</v>
      </c>
      <c r="U18" s="15">
        <v>6.4502317840342202E-2</v>
      </c>
      <c r="V18" s="15">
        <v>0.120046761455226</v>
      </c>
      <c r="W18" s="15">
        <v>0.13586393932594501</v>
      </c>
      <c r="X18" s="15">
        <v>0.174064810489404</v>
      </c>
      <c r="Y18" s="15"/>
      <c r="Z18" s="15">
        <v>0.170417257016962</v>
      </c>
      <c r="AA18" s="15">
        <v>0.115710696907108</v>
      </c>
      <c r="AB18" s="15">
        <v>0.139611248787926</v>
      </c>
      <c r="AC18" s="15">
        <v>9.6322283286687904E-2</v>
      </c>
      <c r="AD18" s="15"/>
      <c r="AE18" s="15">
        <v>0.11374257297673999</v>
      </c>
      <c r="AF18" s="15">
        <v>0.111311614043475</v>
      </c>
      <c r="AG18" s="15">
        <v>0.14402175825511099</v>
      </c>
      <c r="AH18" s="15"/>
      <c r="AI18" s="15">
        <v>0.11275617344357899</v>
      </c>
      <c r="AJ18" s="15">
        <v>0.13544524131262201</v>
      </c>
      <c r="AK18" s="15">
        <v>0.150023840995126</v>
      </c>
      <c r="AL18" s="15">
        <v>0.28663992688471701</v>
      </c>
      <c r="AM18" s="15">
        <v>0.106549616311317</v>
      </c>
      <c r="AN18" s="15"/>
      <c r="AO18" s="15">
        <v>0.13493830970284701</v>
      </c>
      <c r="AP18" s="15">
        <v>0.14014965384851</v>
      </c>
      <c r="AQ18" s="15">
        <v>0.16456357479866399</v>
      </c>
      <c r="AR18" s="15"/>
      <c r="AS18" s="15">
        <v>0.167014938504112</v>
      </c>
      <c r="AT18" s="15">
        <v>0.16486321527849701</v>
      </c>
      <c r="AU18" s="15">
        <v>0.110799108010708</v>
      </c>
      <c r="AV18" s="15">
        <v>0.15162682962756499</v>
      </c>
      <c r="AW18" s="15">
        <v>0.116414631386179</v>
      </c>
      <c r="AX18" s="15">
        <v>3.8175802496357901E-2</v>
      </c>
      <c r="AY18" s="15">
        <v>0.16456202002252299</v>
      </c>
    </row>
    <row r="19" spans="2:51" ht="32" x14ac:dyDescent="0.2">
      <c r="B19" s="16" t="s">
        <v>102</v>
      </c>
      <c r="C19" s="15">
        <v>0.12996317363106699</v>
      </c>
      <c r="D19" s="15">
        <v>0.119235576592214</v>
      </c>
      <c r="E19" s="15">
        <v>0.13900852448283399</v>
      </c>
      <c r="F19" s="15"/>
      <c r="G19" s="15">
        <v>0.197456416596549</v>
      </c>
      <c r="H19" s="15">
        <v>8.9380004955182502E-2</v>
      </c>
      <c r="I19" s="15">
        <v>0.131529895347994</v>
      </c>
      <c r="J19" s="15">
        <v>0.12033865904054</v>
      </c>
      <c r="K19" s="15">
        <v>0.140275593865061</v>
      </c>
      <c r="L19" s="15">
        <v>0.12352455754120301</v>
      </c>
      <c r="M19" s="15"/>
      <c r="N19" s="15">
        <v>0.12528091089179599</v>
      </c>
      <c r="O19" s="15">
        <v>0.14942669867591801</v>
      </c>
      <c r="P19" s="15">
        <v>0.146011200936011</v>
      </c>
      <c r="Q19" s="15">
        <v>0.19475918119827201</v>
      </c>
      <c r="R19" s="15">
        <v>5.9282597803455801E-2</v>
      </c>
      <c r="S19" s="15">
        <v>0.13802199507280799</v>
      </c>
      <c r="T19" s="15">
        <v>0.116108275965983</v>
      </c>
      <c r="U19" s="15">
        <v>4.1745760602012003E-2</v>
      </c>
      <c r="V19" s="15">
        <v>0.102374840702845</v>
      </c>
      <c r="W19" s="15">
        <v>0.130896803317468</v>
      </c>
      <c r="X19" s="15">
        <v>0.179058108490975</v>
      </c>
      <c r="Y19" s="15"/>
      <c r="Z19" s="15">
        <v>0.11248800018560901</v>
      </c>
      <c r="AA19" s="15">
        <v>0.157514242483625</v>
      </c>
      <c r="AB19" s="15">
        <v>0.15937118684718901</v>
      </c>
      <c r="AC19" s="15">
        <v>9.7479013592153094E-2</v>
      </c>
      <c r="AD19" s="15"/>
      <c r="AE19" s="15">
        <v>0.13090409971405101</v>
      </c>
      <c r="AF19" s="15">
        <v>0.13105845314088399</v>
      </c>
      <c r="AG19" s="15">
        <v>0.12879005723953901</v>
      </c>
      <c r="AH19" s="15"/>
      <c r="AI19" s="15">
        <v>0.130166510803466</v>
      </c>
      <c r="AJ19" s="15">
        <v>0.13380468674224699</v>
      </c>
      <c r="AK19" s="15">
        <v>0.14862114386313499</v>
      </c>
      <c r="AL19" s="15">
        <v>0.306818924564147</v>
      </c>
      <c r="AM19" s="15">
        <v>9.1075989331828699E-2</v>
      </c>
      <c r="AN19" s="15"/>
      <c r="AO19" s="15">
        <v>0.101830590769701</v>
      </c>
      <c r="AP19" s="15">
        <v>0.13997406193234499</v>
      </c>
      <c r="AQ19" s="15">
        <v>0.115498897055884</v>
      </c>
      <c r="AR19" s="15"/>
      <c r="AS19" s="15">
        <v>0.14062042811314701</v>
      </c>
      <c r="AT19" s="15">
        <v>0.13839756857534499</v>
      </c>
      <c r="AU19" s="15">
        <v>0.11473401700095499</v>
      </c>
      <c r="AV19" s="15">
        <v>9.3249547246759407E-2</v>
      </c>
      <c r="AW19" s="15">
        <v>0.13621895123281</v>
      </c>
      <c r="AX19" s="15">
        <v>0.13262074703509999</v>
      </c>
      <c r="AY19" s="15">
        <v>0.14219251569786701</v>
      </c>
    </row>
    <row r="20" spans="2:51" ht="16" x14ac:dyDescent="0.2">
      <c r="B20" s="16" t="s">
        <v>86</v>
      </c>
      <c r="C20" s="15">
        <v>8.0339636922972205E-2</v>
      </c>
      <c r="D20" s="15">
        <v>8.8568887123986903E-2</v>
      </c>
      <c r="E20" s="15">
        <v>7.3848519876288904E-2</v>
      </c>
      <c r="F20" s="15"/>
      <c r="G20" s="15">
        <v>7.5428952170224606E-2</v>
      </c>
      <c r="H20" s="15">
        <v>0.122705681274246</v>
      </c>
      <c r="I20" s="15">
        <v>8.6148911425573502E-2</v>
      </c>
      <c r="J20" s="15">
        <v>5.1238975307486397E-2</v>
      </c>
      <c r="K20" s="15">
        <v>7.6276755670959998E-2</v>
      </c>
      <c r="L20" s="15">
        <v>7.0914042187501206E-2</v>
      </c>
      <c r="M20" s="15"/>
      <c r="N20" s="15">
        <v>0.115754868781849</v>
      </c>
      <c r="O20" s="15">
        <v>8.4937855435101905E-2</v>
      </c>
      <c r="P20" s="15">
        <v>4.3476748850798601E-2</v>
      </c>
      <c r="Q20" s="15">
        <v>0.11327707903248301</v>
      </c>
      <c r="R20" s="15">
        <v>7.5588522790455595E-2</v>
      </c>
      <c r="S20" s="15">
        <v>0.10413431556241701</v>
      </c>
      <c r="T20" s="15">
        <v>2.33189744902117E-2</v>
      </c>
      <c r="U20" s="15">
        <v>0.122268440150332</v>
      </c>
      <c r="V20" s="15">
        <v>4.8017521409948999E-2</v>
      </c>
      <c r="W20" s="15">
        <v>6.4622607939543303E-2</v>
      </c>
      <c r="X20" s="15">
        <v>9.9802445533141895E-2</v>
      </c>
      <c r="Y20" s="15"/>
      <c r="Z20" s="15">
        <v>7.9065332354233006E-2</v>
      </c>
      <c r="AA20" s="15">
        <v>8.6990278389016601E-2</v>
      </c>
      <c r="AB20" s="15">
        <v>7.0417149420685901E-2</v>
      </c>
      <c r="AC20" s="15">
        <v>8.2813211985973204E-2</v>
      </c>
      <c r="AD20" s="15"/>
      <c r="AE20" s="15">
        <v>8.7697639673764205E-2</v>
      </c>
      <c r="AF20" s="15">
        <v>6.7946409503850905E-2</v>
      </c>
      <c r="AG20" s="15">
        <v>9.6557357916161504E-2</v>
      </c>
      <c r="AH20" s="15"/>
      <c r="AI20" s="15">
        <v>8.3460675545722604E-2</v>
      </c>
      <c r="AJ20" s="15">
        <v>7.4989036447222601E-2</v>
      </c>
      <c r="AK20" s="15">
        <v>9.0261110944794803E-2</v>
      </c>
      <c r="AL20" s="15">
        <v>0.27775109676298398</v>
      </c>
      <c r="AM20" s="15">
        <v>7.5086016864651897E-2</v>
      </c>
      <c r="AN20" s="15"/>
      <c r="AO20" s="15">
        <v>7.4364322353833404E-2</v>
      </c>
      <c r="AP20" s="15">
        <v>9.1931172774151498E-2</v>
      </c>
      <c r="AQ20" s="15">
        <v>0.14548729929069901</v>
      </c>
      <c r="AR20" s="15"/>
      <c r="AS20" s="15">
        <v>5.8004457053971697E-2</v>
      </c>
      <c r="AT20" s="15">
        <v>6.3525668896722801E-2</v>
      </c>
      <c r="AU20" s="15">
        <v>6.2510594312902096E-2</v>
      </c>
      <c r="AV20" s="15">
        <v>6.88162961529072E-2</v>
      </c>
      <c r="AW20" s="15">
        <v>0.106079870810718</v>
      </c>
      <c r="AX20" s="15">
        <v>7.2891952187709594E-2</v>
      </c>
      <c r="AY20" s="15">
        <v>0.144461440876509</v>
      </c>
    </row>
    <row r="21" spans="2:51" ht="32" x14ac:dyDescent="0.2">
      <c r="B21" s="16" t="s">
        <v>93</v>
      </c>
      <c r="C21" s="15">
        <v>7.4689976868673597E-3</v>
      </c>
      <c r="D21" s="15">
        <v>1.1559413405121099E-2</v>
      </c>
      <c r="E21" s="15">
        <v>3.81916231283987E-3</v>
      </c>
      <c r="F21" s="15"/>
      <c r="G21" s="15">
        <v>1.2021120912320901E-2</v>
      </c>
      <c r="H21" s="15">
        <v>5.9925855725123604E-3</v>
      </c>
      <c r="I21" s="15">
        <v>6.4727722693623899E-3</v>
      </c>
      <c r="J21" s="15">
        <v>6.1225779360294004E-3</v>
      </c>
      <c r="K21" s="15">
        <v>1.29356545121307E-2</v>
      </c>
      <c r="L21" s="15">
        <v>4.4139337863557896E-3</v>
      </c>
      <c r="M21" s="15"/>
      <c r="N21" s="15">
        <v>0</v>
      </c>
      <c r="O21" s="15">
        <v>8.33378053986078E-3</v>
      </c>
      <c r="P21" s="15">
        <v>9.7137772785139704E-3</v>
      </c>
      <c r="Q21" s="15">
        <v>2.0782834271708801E-2</v>
      </c>
      <c r="R21" s="15">
        <v>2.2042338541572198E-2</v>
      </c>
      <c r="S21" s="15">
        <v>0</v>
      </c>
      <c r="T21" s="15">
        <v>0</v>
      </c>
      <c r="U21" s="15">
        <v>1.9229024610531699E-2</v>
      </c>
      <c r="V21" s="15">
        <v>7.8805144998501508E-3</v>
      </c>
      <c r="W21" s="15">
        <v>0</v>
      </c>
      <c r="X21" s="15">
        <v>0</v>
      </c>
      <c r="Y21" s="15"/>
      <c r="Z21" s="15">
        <v>0</v>
      </c>
      <c r="AA21" s="15">
        <v>3.39919394732572E-3</v>
      </c>
      <c r="AB21" s="15">
        <v>5.05495608393938E-3</v>
      </c>
      <c r="AC21" s="15">
        <v>2.2061810291319199E-2</v>
      </c>
      <c r="AD21" s="15"/>
      <c r="AE21" s="15">
        <v>1.10274146259023E-2</v>
      </c>
      <c r="AF21" s="15">
        <v>4.8023738265204098E-3</v>
      </c>
      <c r="AG21" s="15">
        <v>1.11343215253067E-2</v>
      </c>
      <c r="AH21" s="15"/>
      <c r="AI21" s="15">
        <v>2.79830111691255E-3</v>
      </c>
      <c r="AJ21" s="15">
        <v>1.38006775051919E-2</v>
      </c>
      <c r="AK21" s="15">
        <v>0</v>
      </c>
      <c r="AL21" s="15">
        <v>0</v>
      </c>
      <c r="AM21" s="15">
        <v>1.0241179475854E-2</v>
      </c>
      <c r="AN21" s="15"/>
      <c r="AO21" s="15">
        <v>4.8616377795311898E-3</v>
      </c>
      <c r="AP21" s="15">
        <v>8.0001828973673608E-3</v>
      </c>
      <c r="AQ21" s="15">
        <v>0</v>
      </c>
      <c r="AR21" s="15"/>
      <c r="AS21" s="15">
        <v>1.7323014160347799E-2</v>
      </c>
      <c r="AT21" s="15">
        <v>1.04536456390681E-2</v>
      </c>
      <c r="AU21" s="15">
        <v>4.2573239717216297E-3</v>
      </c>
      <c r="AV21" s="15">
        <v>2.1336607896280401E-2</v>
      </c>
      <c r="AW21" s="15">
        <v>0</v>
      </c>
      <c r="AX21" s="15">
        <v>0</v>
      </c>
      <c r="AY21" s="15">
        <v>1.3912979917066399E-2</v>
      </c>
    </row>
    <row r="22" spans="2:51" ht="16" x14ac:dyDescent="0.2">
      <c r="B22" s="16" t="s">
        <v>82</v>
      </c>
      <c r="C22" s="15">
        <v>1.1052292342079099E-2</v>
      </c>
      <c r="D22" s="15">
        <v>1.47562084700332E-2</v>
      </c>
      <c r="E22" s="15">
        <v>7.80326030128388E-3</v>
      </c>
      <c r="F22" s="15"/>
      <c r="G22" s="15">
        <v>1.24054033993876E-2</v>
      </c>
      <c r="H22" s="15">
        <v>1.9467310129183801E-2</v>
      </c>
      <c r="I22" s="15">
        <v>1.32628253014928E-2</v>
      </c>
      <c r="J22" s="15">
        <v>1.77658714588948E-2</v>
      </c>
      <c r="K22" s="15">
        <v>0</v>
      </c>
      <c r="L22" s="15">
        <v>4.3527386990597798E-3</v>
      </c>
      <c r="M22" s="15"/>
      <c r="N22" s="15">
        <v>0</v>
      </c>
      <c r="O22" s="15">
        <v>1.7272768385946501E-2</v>
      </c>
      <c r="P22" s="15">
        <v>0</v>
      </c>
      <c r="Q22" s="15">
        <v>2.22380596117524E-2</v>
      </c>
      <c r="R22" s="15">
        <v>1.6907621008474202E-2</v>
      </c>
      <c r="S22" s="15">
        <v>1.20559602457407E-2</v>
      </c>
      <c r="T22" s="15">
        <v>0</v>
      </c>
      <c r="U22" s="15">
        <v>0</v>
      </c>
      <c r="V22" s="15">
        <v>2.38567858450018E-2</v>
      </c>
      <c r="W22" s="15">
        <v>0</v>
      </c>
      <c r="X22" s="15">
        <v>2.7926458029516699E-2</v>
      </c>
      <c r="Y22" s="15"/>
      <c r="Z22" s="15">
        <v>4.0107738835842904E-3</v>
      </c>
      <c r="AA22" s="15">
        <v>1.8100945201140198E-2</v>
      </c>
      <c r="AB22" s="15">
        <v>5.05495608393938E-3</v>
      </c>
      <c r="AC22" s="15">
        <v>1.6474951191146898E-2</v>
      </c>
      <c r="AD22" s="15"/>
      <c r="AE22" s="15">
        <v>2.99123426706451E-3</v>
      </c>
      <c r="AF22" s="15">
        <v>1.8218078211408101E-2</v>
      </c>
      <c r="AG22" s="15">
        <v>7.6640912973999602E-3</v>
      </c>
      <c r="AH22" s="15"/>
      <c r="AI22" s="15">
        <v>2.7279406153579199E-3</v>
      </c>
      <c r="AJ22" s="15">
        <v>1.9024824166161899E-2</v>
      </c>
      <c r="AK22" s="15">
        <v>0</v>
      </c>
      <c r="AL22" s="15">
        <v>0</v>
      </c>
      <c r="AM22" s="15">
        <v>1.3977803915160699E-2</v>
      </c>
      <c r="AN22" s="15"/>
      <c r="AO22" s="15">
        <v>0</v>
      </c>
      <c r="AP22" s="15">
        <v>2.0967537697147098E-2</v>
      </c>
      <c r="AQ22" s="15">
        <v>2.6217370672045201E-2</v>
      </c>
      <c r="AR22" s="15"/>
      <c r="AS22" s="15">
        <v>8.3897086288155596E-3</v>
      </c>
      <c r="AT22" s="15">
        <v>4.6096494292190704E-3</v>
      </c>
      <c r="AU22" s="15">
        <v>2.3465259088724801E-2</v>
      </c>
      <c r="AV22" s="15">
        <v>1.4952104138779799E-2</v>
      </c>
      <c r="AW22" s="15">
        <v>8.5787901403693093E-3</v>
      </c>
      <c r="AX22" s="15">
        <v>1.39430522125492E-2</v>
      </c>
      <c r="AY22" s="15">
        <v>0</v>
      </c>
    </row>
    <row r="23" spans="2:51" ht="16" x14ac:dyDescent="0.2">
      <c r="B23" s="16" t="s">
        <v>75</v>
      </c>
      <c r="C23" s="17">
        <v>9.9982020525682305E-3</v>
      </c>
      <c r="D23" s="17">
        <v>5.4106291397286801E-3</v>
      </c>
      <c r="E23" s="17">
        <v>1.43312760354476E-2</v>
      </c>
      <c r="F23" s="17"/>
      <c r="G23" s="17">
        <v>2.0551471535147098E-2</v>
      </c>
      <c r="H23" s="17">
        <v>1.80870782719364E-2</v>
      </c>
      <c r="I23" s="17">
        <v>1.9482442596852799E-2</v>
      </c>
      <c r="J23" s="17">
        <v>6.0469150480752902E-3</v>
      </c>
      <c r="K23" s="17">
        <v>0</v>
      </c>
      <c r="L23" s="17">
        <v>0</v>
      </c>
      <c r="M23" s="17"/>
      <c r="N23" s="17">
        <v>1.7788935914614602E-2</v>
      </c>
      <c r="O23" s="17">
        <v>0</v>
      </c>
      <c r="P23" s="17">
        <v>1.14588197681548E-2</v>
      </c>
      <c r="Q23" s="17">
        <v>1.0280677309883499E-2</v>
      </c>
      <c r="R23" s="17">
        <v>2.1772369669114701E-2</v>
      </c>
      <c r="S23" s="17">
        <v>1.12851787908656E-2</v>
      </c>
      <c r="T23" s="17">
        <v>1.28356864892454E-2</v>
      </c>
      <c r="U23" s="17">
        <v>0</v>
      </c>
      <c r="V23" s="17">
        <v>1.65303320698688E-2</v>
      </c>
      <c r="W23" s="17">
        <v>0</v>
      </c>
      <c r="X23" s="17">
        <v>0</v>
      </c>
      <c r="Y23" s="17"/>
      <c r="Z23" s="17">
        <v>0</v>
      </c>
      <c r="AA23" s="17">
        <v>9.8098244176259893E-3</v>
      </c>
      <c r="AB23" s="17">
        <v>0</v>
      </c>
      <c r="AC23" s="17">
        <v>2.9486031278353399E-2</v>
      </c>
      <c r="AD23" s="17"/>
      <c r="AE23" s="17">
        <v>3.22060151034782E-3</v>
      </c>
      <c r="AF23" s="17">
        <v>7.25742962128695E-3</v>
      </c>
      <c r="AG23" s="17">
        <v>2.8097433238890499E-2</v>
      </c>
      <c r="AH23" s="17"/>
      <c r="AI23" s="17">
        <v>3.3866970466244501E-3</v>
      </c>
      <c r="AJ23" s="17">
        <v>1.78048843188062E-2</v>
      </c>
      <c r="AK23" s="17">
        <v>0</v>
      </c>
      <c r="AL23" s="17">
        <v>0</v>
      </c>
      <c r="AM23" s="17">
        <v>1.8403820252682199E-2</v>
      </c>
      <c r="AN23" s="17"/>
      <c r="AO23" s="17">
        <v>5.8838894106801199E-3</v>
      </c>
      <c r="AP23" s="17">
        <v>1.1000154188746E-2</v>
      </c>
      <c r="AQ23" s="17">
        <v>0</v>
      </c>
      <c r="AR23" s="17"/>
      <c r="AS23" s="17">
        <v>0</v>
      </c>
      <c r="AT23" s="17">
        <v>9.7097449023035992E-3</v>
      </c>
      <c r="AU23" s="17">
        <v>2.2898395176180201E-2</v>
      </c>
      <c r="AV23" s="17">
        <v>3.2754177753886997E-2</v>
      </c>
      <c r="AW23" s="17">
        <v>3.8117491965391501E-3</v>
      </c>
      <c r="AX23" s="17">
        <v>0</v>
      </c>
      <c r="AY23" s="17">
        <v>0</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111</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0.65577643173472699</v>
      </c>
      <c r="D9" s="15">
        <v>0.62349496653346803</v>
      </c>
      <c r="E9" s="15">
        <v>0.68528391388061405</v>
      </c>
      <c r="F9" s="15"/>
      <c r="G9" s="15">
        <v>0.61059134473432997</v>
      </c>
      <c r="H9" s="15">
        <v>0.56619469709895198</v>
      </c>
      <c r="I9" s="15">
        <v>0.67956553289312005</v>
      </c>
      <c r="J9" s="15">
        <v>0.70476736643961102</v>
      </c>
      <c r="K9" s="15">
        <v>0.73218397054122997</v>
      </c>
      <c r="L9" s="15">
        <v>0.64623570807006003</v>
      </c>
      <c r="M9" s="15"/>
      <c r="N9" s="15">
        <v>0.56513662726035097</v>
      </c>
      <c r="O9" s="15">
        <v>0.63690832870290404</v>
      </c>
      <c r="P9" s="15">
        <v>0.68845471529368396</v>
      </c>
      <c r="Q9" s="15">
        <v>0.75419621736224896</v>
      </c>
      <c r="R9" s="15">
        <v>0.777954512773951</v>
      </c>
      <c r="S9" s="15">
        <v>0.71722252414577903</v>
      </c>
      <c r="T9" s="15">
        <v>0.65374629672303197</v>
      </c>
      <c r="U9" s="15">
        <v>0.69547237483957802</v>
      </c>
      <c r="V9" s="15">
        <v>0.54287059229867496</v>
      </c>
      <c r="W9" s="15">
        <v>0.66615736559065597</v>
      </c>
      <c r="X9" s="15">
        <v>0.61924614037489001</v>
      </c>
      <c r="Y9" s="15"/>
      <c r="Z9" s="15">
        <v>0.57012698800060801</v>
      </c>
      <c r="AA9" s="15">
        <v>0.66921169118783996</v>
      </c>
      <c r="AB9" s="15">
        <v>0.62305715963252095</v>
      </c>
      <c r="AC9" s="15">
        <v>0.77222629705024204</v>
      </c>
      <c r="AD9" s="15"/>
      <c r="AE9" s="15">
        <v>0.66000985966764403</v>
      </c>
      <c r="AF9" s="15">
        <v>0.65748147923174705</v>
      </c>
      <c r="AG9" s="15">
        <v>0.59642607632404798</v>
      </c>
      <c r="AH9" s="15"/>
      <c r="AI9" s="15">
        <v>0.638974645253502</v>
      </c>
      <c r="AJ9" s="15">
        <v>0.67171539681199999</v>
      </c>
      <c r="AK9" s="15">
        <v>0.64259191694469198</v>
      </c>
      <c r="AL9" s="15">
        <v>0.73057504467527601</v>
      </c>
      <c r="AM9" s="15">
        <v>0.678603845219105</v>
      </c>
      <c r="AN9" s="15"/>
      <c r="AO9" s="15">
        <v>0.58757804228369004</v>
      </c>
      <c r="AP9" s="15">
        <v>0.69116044243600505</v>
      </c>
      <c r="AQ9" s="15">
        <v>0.69194817743995396</v>
      </c>
      <c r="AR9" s="15"/>
      <c r="AS9" s="15">
        <v>0.73863790695814502</v>
      </c>
      <c r="AT9" s="15">
        <v>0.68614893900263296</v>
      </c>
      <c r="AU9" s="15">
        <v>0.70295290902993302</v>
      </c>
      <c r="AV9" s="15">
        <v>0.55803538225566296</v>
      </c>
      <c r="AW9" s="15">
        <v>0.63516790200805595</v>
      </c>
      <c r="AX9" s="15">
        <v>0.56015503322615501</v>
      </c>
      <c r="AY9" s="15">
        <v>0.51723324013068495</v>
      </c>
    </row>
    <row r="10" spans="2:51" ht="16" x14ac:dyDescent="0.2">
      <c r="B10" s="16" t="s">
        <v>100</v>
      </c>
      <c r="C10" s="15">
        <v>0.57985521118811301</v>
      </c>
      <c r="D10" s="15">
        <v>0.568437110946859</v>
      </c>
      <c r="E10" s="15">
        <v>0.590524143993305</v>
      </c>
      <c r="F10" s="15"/>
      <c r="G10" s="15">
        <v>0.50592845935701802</v>
      </c>
      <c r="H10" s="15">
        <v>0.449289189244169</v>
      </c>
      <c r="I10" s="15">
        <v>0.558679101802802</v>
      </c>
      <c r="J10" s="15">
        <v>0.51370559462160204</v>
      </c>
      <c r="K10" s="15">
        <v>0.72922767676237099</v>
      </c>
      <c r="L10" s="15">
        <v>0.70097631383658099</v>
      </c>
      <c r="M10" s="15"/>
      <c r="N10" s="15">
        <v>0.47583440840545199</v>
      </c>
      <c r="O10" s="15">
        <v>0.570626849920574</v>
      </c>
      <c r="P10" s="15">
        <v>0.53560571565076398</v>
      </c>
      <c r="Q10" s="15">
        <v>0.655994627068336</v>
      </c>
      <c r="R10" s="15">
        <v>0.63072556905442001</v>
      </c>
      <c r="S10" s="15">
        <v>0.57111214829266199</v>
      </c>
      <c r="T10" s="15">
        <v>0.66533982485972698</v>
      </c>
      <c r="U10" s="15">
        <v>0.57744191977450399</v>
      </c>
      <c r="V10" s="15">
        <v>0.54587410512887802</v>
      </c>
      <c r="W10" s="15">
        <v>0.621066217837416</v>
      </c>
      <c r="X10" s="15">
        <v>0.59962770859511805</v>
      </c>
      <c r="Y10" s="15"/>
      <c r="Z10" s="15">
        <v>0.57220725818920704</v>
      </c>
      <c r="AA10" s="15">
        <v>0.63141246213654201</v>
      </c>
      <c r="AB10" s="15">
        <v>0.52971805807028005</v>
      </c>
      <c r="AC10" s="15">
        <v>0.57636113943377698</v>
      </c>
      <c r="AD10" s="15"/>
      <c r="AE10" s="15">
        <v>0.58000430730373198</v>
      </c>
      <c r="AF10" s="15">
        <v>0.600433162693635</v>
      </c>
      <c r="AG10" s="15">
        <v>0.54787014077186302</v>
      </c>
      <c r="AH10" s="15"/>
      <c r="AI10" s="15">
        <v>0.57887654019200097</v>
      </c>
      <c r="AJ10" s="15">
        <v>0.59859504696461996</v>
      </c>
      <c r="AK10" s="15">
        <v>0.56745357261437301</v>
      </c>
      <c r="AL10" s="15">
        <v>0.60665147778351303</v>
      </c>
      <c r="AM10" s="15">
        <v>0.604296956882165</v>
      </c>
      <c r="AN10" s="15"/>
      <c r="AO10" s="15">
        <v>0.56320635368851601</v>
      </c>
      <c r="AP10" s="15">
        <v>0.61363777449091395</v>
      </c>
      <c r="AQ10" s="15">
        <v>0.578958929542984</v>
      </c>
      <c r="AR10" s="15"/>
      <c r="AS10" s="15">
        <v>0.62246292373071199</v>
      </c>
      <c r="AT10" s="15">
        <v>0.62314593533474205</v>
      </c>
      <c r="AU10" s="15">
        <v>0.58436758913185705</v>
      </c>
      <c r="AV10" s="15">
        <v>0.53758121124317704</v>
      </c>
      <c r="AW10" s="15">
        <v>0.54766858657686102</v>
      </c>
      <c r="AX10" s="15">
        <v>0.54808823787927197</v>
      </c>
      <c r="AY10" s="15">
        <v>0.54030541825981404</v>
      </c>
    </row>
    <row r="11" spans="2:51" ht="16" x14ac:dyDescent="0.2">
      <c r="B11" s="16" t="s">
        <v>85</v>
      </c>
      <c r="C11" s="15">
        <v>0.54322716519208003</v>
      </c>
      <c r="D11" s="15">
        <v>0.58129570835267197</v>
      </c>
      <c r="E11" s="15">
        <v>0.50710025825902305</v>
      </c>
      <c r="F11" s="15"/>
      <c r="G11" s="15">
        <v>0.40216691774677898</v>
      </c>
      <c r="H11" s="15">
        <v>0.38565492555229702</v>
      </c>
      <c r="I11" s="15">
        <v>0.57321784942459597</v>
      </c>
      <c r="J11" s="15">
        <v>0.56433202835579499</v>
      </c>
      <c r="K11" s="15">
        <v>0.60690817799072105</v>
      </c>
      <c r="L11" s="15">
        <v>0.662114912206613</v>
      </c>
      <c r="M11" s="15"/>
      <c r="N11" s="15">
        <v>0.54530914771344396</v>
      </c>
      <c r="O11" s="15">
        <v>0.52454666934447702</v>
      </c>
      <c r="P11" s="15">
        <v>0.43791519554549502</v>
      </c>
      <c r="Q11" s="15">
        <v>0.61421123967327096</v>
      </c>
      <c r="R11" s="15">
        <v>0.61071765000593503</v>
      </c>
      <c r="S11" s="15">
        <v>0.55523205368124195</v>
      </c>
      <c r="T11" s="15">
        <v>0.61700172436302203</v>
      </c>
      <c r="U11" s="15">
        <v>0.52138344591897701</v>
      </c>
      <c r="V11" s="15">
        <v>0.47442179427098902</v>
      </c>
      <c r="W11" s="15">
        <v>0.51519635558801202</v>
      </c>
      <c r="X11" s="15">
        <v>0.59364295289204705</v>
      </c>
      <c r="Y11" s="15"/>
      <c r="Z11" s="15">
        <v>0.60478706987307695</v>
      </c>
      <c r="AA11" s="15">
        <v>0.60081712340041205</v>
      </c>
      <c r="AB11" s="15">
        <v>0.47678451409843098</v>
      </c>
      <c r="AC11" s="15">
        <v>0.47486257475451199</v>
      </c>
      <c r="AD11" s="15"/>
      <c r="AE11" s="15">
        <v>0.57111079765253703</v>
      </c>
      <c r="AF11" s="15">
        <v>0.55778630349687197</v>
      </c>
      <c r="AG11" s="15">
        <v>0.50415590024831203</v>
      </c>
      <c r="AH11" s="15"/>
      <c r="AI11" s="15">
        <v>0.58708365011264096</v>
      </c>
      <c r="AJ11" s="15">
        <v>0.51373195373753699</v>
      </c>
      <c r="AK11" s="15">
        <v>0.55564514351956995</v>
      </c>
      <c r="AL11" s="15">
        <v>0.791137810195505</v>
      </c>
      <c r="AM11" s="15">
        <v>0.50484245674792405</v>
      </c>
      <c r="AN11" s="15"/>
      <c r="AO11" s="15">
        <v>0.58675805804460801</v>
      </c>
      <c r="AP11" s="15">
        <v>0.56343153280798597</v>
      </c>
      <c r="AQ11" s="15">
        <v>0.53321698912246895</v>
      </c>
      <c r="AR11" s="15"/>
      <c r="AS11" s="15">
        <v>0.56157061305043798</v>
      </c>
      <c r="AT11" s="15">
        <v>0.61397948972529803</v>
      </c>
      <c r="AU11" s="15">
        <v>0.47006365253236099</v>
      </c>
      <c r="AV11" s="15">
        <v>0.59053274783481502</v>
      </c>
      <c r="AW11" s="15">
        <v>0.52826602128184297</v>
      </c>
      <c r="AX11" s="15">
        <v>0.43907959562951998</v>
      </c>
      <c r="AY11" s="15">
        <v>0.63466713837756805</v>
      </c>
    </row>
    <row r="12" spans="2:51" ht="16" x14ac:dyDescent="0.2">
      <c r="B12" s="16" t="s">
        <v>104</v>
      </c>
      <c r="C12" s="15">
        <v>0.29500674593868798</v>
      </c>
      <c r="D12" s="15">
        <v>0.29824569794113598</v>
      </c>
      <c r="E12" s="15">
        <v>0.29016759504469702</v>
      </c>
      <c r="F12" s="15"/>
      <c r="G12" s="15">
        <v>0.27242961814529598</v>
      </c>
      <c r="H12" s="15">
        <v>0.25671357480891199</v>
      </c>
      <c r="I12" s="15">
        <v>0.26882338330509198</v>
      </c>
      <c r="J12" s="15">
        <v>0.27514359259461102</v>
      </c>
      <c r="K12" s="15">
        <v>0.30415989621033501</v>
      </c>
      <c r="L12" s="15">
        <v>0.36777697857680203</v>
      </c>
      <c r="M12" s="15"/>
      <c r="N12" s="15">
        <v>0.281675339660383</v>
      </c>
      <c r="O12" s="15">
        <v>0.35044204254911399</v>
      </c>
      <c r="P12" s="15">
        <v>0.31692361336914698</v>
      </c>
      <c r="Q12" s="15">
        <v>0.34009884944279101</v>
      </c>
      <c r="R12" s="15">
        <v>0.34114937026196301</v>
      </c>
      <c r="S12" s="15">
        <v>0.24505907979306399</v>
      </c>
      <c r="T12" s="15">
        <v>0.36212042820443502</v>
      </c>
      <c r="U12" s="15">
        <v>0.16844558037046301</v>
      </c>
      <c r="V12" s="15">
        <v>0.26874531815793401</v>
      </c>
      <c r="W12" s="15">
        <v>0.24666257643331199</v>
      </c>
      <c r="X12" s="15">
        <v>0.24488648127544599</v>
      </c>
      <c r="Y12" s="15"/>
      <c r="Z12" s="15">
        <v>0.36396651253967899</v>
      </c>
      <c r="AA12" s="15">
        <v>0.335926355124335</v>
      </c>
      <c r="AB12" s="15">
        <v>0.240630345557552</v>
      </c>
      <c r="AC12" s="15">
        <v>0.22697274625887301</v>
      </c>
      <c r="AD12" s="15"/>
      <c r="AE12" s="15">
        <v>0.25439981655571198</v>
      </c>
      <c r="AF12" s="15">
        <v>0.32661590204202201</v>
      </c>
      <c r="AG12" s="15">
        <v>0.30944392000812798</v>
      </c>
      <c r="AH12" s="15"/>
      <c r="AI12" s="15">
        <v>0.31374364326569099</v>
      </c>
      <c r="AJ12" s="15">
        <v>0.28385682129755502</v>
      </c>
      <c r="AK12" s="15">
        <v>0.40637806124018899</v>
      </c>
      <c r="AL12" s="15">
        <v>0.40942288185731901</v>
      </c>
      <c r="AM12" s="15">
        <v>0.24930815389421301</v>
      </c>
      <c r="AN12" s="15"/>
      <c r="AO12" s="15">
        <v>0.31081464233831102</v>
      </c>
      <c r="AP12" s="15">
        <v>0.286584209056641</v>
      </c>
      <c r="AQ12" s="15">
        <v>0.39521496147610802</v>
      </c>
      <c r="AR12" s="15"/>
      <c r="AS12" s="15">
        <v>0.36782479371147297</v>
      </c>
      <c r="AT12" s="15">
        <v>0.30945000501202802</v>
      </c>
      <c r="AU12" s="15">
        <v>0.23788195143334401</v>
      </c>
      <c r="AV12" s="15">
        <v>0.306061322840054</v>
      </c>
      <c r="AW12" s="15">
        <v>0.27144712207720101</v>
      </c>
      <c r="AX12" s="15">
        <v>0.299794162770184</v>
      </c>
      <c r="AY12" s="15">
        <v>0.36890810086866199</v>
      </c>
    </row>
    <row r="13" spans="2:51" ht="16" x14ac:dyDescent="0.2">
      <c r="B13" s="16" t="s">
        <v>101</v>
      </c>
      <c r="C13" s="15">
        <v>0.19837592067188001</v>
      </c>
      <c r="D13" s="15">
        <v>0.22080011732488999</v>
      </c>
      <c r="E13" s="15">
        <v>0.17880565653112701</v>
      </c>
      <c r="F13" s="15"/>
      <c r="G13" s="15">
        <v>0.133880541152986</v>
      </c>
      <c r="H13" s="15">
        <v>0.143437962533949</v>
      </c>
      <c r="I13" s="15">
        <v>0.11536978511865301</v>
      </c>
      <c r="J13" s="15">
        <v>0.24373738833818401</v>
      </c>
      <c r="K13" s="15">
        <v>0.25854842189189198</v>
      </c>
      <c r="L13" s="15">
        <v>0.27519972207375698</v>
      </c>
      <c r="M13" s="15"/>
      <c r="N13" s="15">
        <v>0.18362857618907999</v>
      </c>
      <c r="O13" s="15">
        <v>0.23055531332999099</v>
      </c>
      <c r="P13" s="15">
        <v>0.11637376201513799</v>
      </c>
      <c r="Q13" s="15">
        <v>0.22663574401272199</v>
      </c>
      <c r="R13" s="15">
        <v>0.26086553555622299</v>
      </c>
      <c r="S13" s="15">
        <v>0.18800381980112599</v>
      </c>
      <c r="T13" s="15">
        <v>0.16712059469469101</v>
      </c>
      <c r="U13" s="15">
        <v>0.12171150152745901</v>
      </c>
      <c r="V13" s="15">
        <v>0.260175872905063</v>
      </c>
      <c r="W13" s="15">
        <v>0.16962140280943599</v>
      </c>
      <c r="X13" s="15">
        <v>0.20437746478702701</v>
      </c>
      <c r="Y13" s="15"/>
      <c r="Z13" s="15">
        <v>0.203551754739832</v>
      </c>
      <c r="AA13" s="15">
        <v>0.185666082280146</v>
      </c>
      <c r="AB13" s="15">
        <v>0.21508970176949099</v>
      </c>
      <c r="AC13" s="15">
        <v>0.18762679811597799</v>
      </c>
      <c r="AD13" s="15"/>
      <c r="AE13" s="15">
        <v>0.288107895904959</v>
      </c>
      <c r="AF13" s="15">
        <v>0.175135369245179</v>
      </c>
      <c r="AG13" s="15">
        <v>0.10967673031767899</v>
      </c>
      <c r="AH13" s="15"/>
      <c r="AI13" s="15">
        <v>0.257523665250322</v>
      </c>
      <c r="AJ13" s="15">
        <v>0.159333726810235</v>
      </c>
      <c r="AK13" s="15">
        <v>0.21051393623719999</v>
      </c>
      <c r="AL13" s="15">
        <v>0.60954626715634597</v>
      </c>
      <c r="AM13" s="15">
        <v>0.14192123680294799</v>
      </c>
      <c r="AN13" s="15"/>
      <c r="AO13" s="15">
        <v>0.25189026158197902</v>
      </c>
      <c r="AP13" s="15">
        <v>0.18343198443361</v>
      </c>
      <c r="AQ13" s="15">
        <v>0.148743404997498</v>
      </c>
      <c r="AR13" s="15"/>
      <c r="AS13" s="15">
        <v>9.0715309358815194E-2</v>
      </c>
      <c r="AT13" s="15">
        <v>0.187014713511926</v>
      </c>
      <c r="AU13" s="15">
        <v>0.14435790092876299</v>
      </c>
      <c r="AV13" s="15">
        <v>0.21638662892949201</v>
      </c>
      <c r="AW13" s="15">
        <v>0.27595438415287898</v>
      </c>
      <c r="AX13" s="15">
        <v>0.23173084330501501</v>
      </c>
      <c r="AY13" s="15">
        <v>0.28291261452414301</v>
      </c>
    </row>
    <row r="14" spans="2:51" ht="16" x14ac:dyDescent="0.2">
      <c r="B14" s="16" t="s">
        <v>103</v>
      </c>
      <c r="C14" s="15">
        <v>0.19720168277404401</v>
      </c>
      <c r="D14" s="15">
        <v>0.219496020266603</v>
      </c>
      <c r="E14" s="15">
        <v>0.175701622591695</v>
      </c>
      <c r="F14" s="15"/>
      <c r="G14" s="15">
        <v>0.19490105457339901</v>
      </c>
      <c r="H14" s="15">
        <v>0.19953078172001501</v>
      </c>
      <c r="I14" s="15">
        <v>0.225148969197074</v>
      </c>
      <c r="J14" s="15">
        <v>0.13159350358351701</v>
      </c>
      <c r="K14" s="15">
        <v>0.21557880193152601</v>
      </c>
      <c r="L14" s="15">
        <v>0.21359515150209801</v>
      </c>
      <c r="M14" s="15"/>
      <c r="N14" s="15">
        <v>0.25699029310615601</v>
      </c>
      <c r="O14" s="15">
        <v>0.197441611672803</v>
      </c>
      <c r="P14" s="15">
        <v>0.12247175734126001</v>
      </c>
      <c r="Q14" s="15">
        <v>0.24364390017919799</v>
      </c>
      <c r="R14" s="15">
        <v>0.21381828268117301</v>
      </c>
      <c r="S14" s="15">
        <v>0.106493503336856</v>
      </c>
      <c r="T14" s="15">
        <v>0.22440416602534499</v>
      </c>
      <c r="U14" s="15">
        <v>0.14670864462705699</v>
      </c>
      <c r="V14" s="15">
        <v>0.20018907179189399</v>
      </c>
      <c r="W14" s="15">
        <v>0.153330102933629</v>
      </c>
      <c r="X14" s="15">
        <v>0.291212736682955</v>
      </c>
      <c r="Y14" s="15"/>
      <c r="Z14" s="15">
        <v>0.25140841852058299</v>
      </c>
      <c r="AA14" s="15">
        <v>0.219805227466046</v>
      </c>
      <c r="AB14" s="15">
        <v>0.156698020428885</v>
      </c>
      <c r="AC14" s="15">
        <v>0.147460776097738</v>
      </c>
      <c r="AD14" s="15"/>
      <c r="AE14" s="15">
        <v>0.19707650933302301</v>
      </c>
      <c r="AF14" s="15">
        <v>0.209806239269238</v>
      </c>
      <c r="AG14" s="15">
        <v>0.13529379892381099</v>
      </c>
      <c r="AH14" s="15"/>
      <c r="AI14" s="15">
        <v>0.19315409206496301</v>
      </c>
      <c r="AJ14" s="15">
        <v>0.21506833979043899</v>
      </c>
      <c r="AK14" s="15">
        <v>0.11732849328184999</v>
      </c>
      <c r="AL14" s="15">
        <v>0.40450206017154</v>
      </c>
      <c r="AM14" s="15">
        <v>0.15852082984284899</v>
      </c>
      <c r="AN14" s="15"/>
      <c r="AO14" s="15">
        <v>0.19165067414487699</v>
      </c>
      <c r="AP14" s="15">
        <v>0.21366323749636301</v>
      </c>
      <c r="AQ14" s="15">
        <v>0.15088997215705199</v>
      </c>
      <c r="AR14" s="15"/>
      <c r="AS14" s="15">
        <v>0.22182448807338301</v>
      </c>
      <c r="AT14" s="15">
        <v>0.22669798485828099</v>
      </c>
      <c r="AU14" s="15">
        <v>0.157264154172475</v>
      </c>
      <c r="AV14" s="15">
        <v>0.110948190541139</v>
      </c>
      <c r="AW14" s="15">
        <v>0.21801469332729001</v>
      </c>
      <c r="AX14" s="15">
        <v>0.15144499373277101</v>
      </c>
      <c r="AY14" s="15">
        <v>0.25136154688718698</v>
      </c>
    </row>
    <row r="15" spans="2:51" ht="16" x14ac:dyDescent="0.2">
      <c r="B15" s="16" t="s">
        <v>86</v>
      </c>
      <c r="C15" s="15">
        <v>0.18461482687793701</v>
      </c>
      <c r="D15" s="15">
        <v>0.21553764557723701</v>
      </c>
      <c r="E15" s="15">
        <v>0.154025739871954</v>
      </c>
      <c r="F15" s="15"/>
      <c r="G15" s="15">
        <v>0.211740910277957</v>
      </c>
      <c r="H15" s="15">
        <v>0.14874984272894901</v>
      </c>
      <c r="I15" s="15">
        <v>0.15470978143608199</v>
      </c>
      <c r="J15" s="15">
        <v>0.160569535449571</v>
      </c>
      <c r="K15" s="15">
        <v>0.210587409281246</v>
      </c>
      <c r="L15" s="15">
        <v>0.223753935304633</v>
      </c>
      <c r="M15" s="15"/>
      <c r="N15" s="15">
        <v>0.19974730334931301</v>
      </c>
      <c r="O15" s="15">
        <v>0.18534597198153599</v>
      </c>
      <c r="P15" s="15">
        <v>0.18649908718764999</v>
      </c>
      <c r="Q15" s="15">
        <v>0.21752630113969601</v>
      </c>
      <c r="R15" s="15">
        <v>0.128615387031533</v>
      </c>
      <c r="S15" s="15">
        <v>0.24207041501103799</v>
      </c>
      <c r="T15" s="15">
        <v>0.13348210130687299</v>
      </c>
      <c r="U15" s="15">
        <v>0.21079613505556899</v>
      </c>
      <c r="V15" s="15">
        <v>0.17443095043925799</v>
      </c>
      <c r="W15" s="15">
        <v>0.17511895285339199</v>
      </c>
      <c r="X15" s="15">
        <v>0.16990688494284001</v>
      </c>
      <c r="Y15" s="15"/>
      <c r="Z15" s="15">
        <v>0.163644592571069</v>
      </c>
      <c r="AA15" s="15">
        <v>0.21176524678741099</v>
      </c>
      <c r="AB15" s="15">
        <v>0.19075113399476601</v>
      </c>
      <c r="AC15" s="15">
        <v>0.17380093997913201</v>
      </c>
      <c r="AD15" s="15"/>
      <c r="AE15" s="15">
        <v>0.201607727056138</v>
      </c>
      <c r="AF15" s="15">
        <v>0.17363788660181301</v>
      </c>
      <c r="AG15" s="15">
        <v>0.175379037618654</v>
      </c>
      <c r="AH15" s="15"/>
      <c r="AI15" s="15">
        <v>0.21359769435088299</v>
      </c>
      <c r="AJ15" s="15">
        <v>0.171718111868982</v>
      </c>
      <c r="AK15" s="15">
        <v>0.13523367167147099</v>
      </c>
      <c r="AL15" s="15">
        <v>0.28511674369953699</v>
      </c>
      <c r="AM15" s="15">
        <v>0.18061287811694801</v>
      </c>
      <c r="AN15" s="15"/>
      <c r="AO15" s="15">
        <v>0.22438902828204499</v>
      </c>
      <c r="AP15" s="15">
        <v>0.200495473965277</v>
      </c>
      <c r="AQ15" s="15">
        <v>0.13541071521725101</v>
      </c>
      <c r="AR15" s="15"/>
      <c r="AS15" s="15">
        <v>8.8894865374154905E-2</v>
      </c>
      <c r="AT15" s="15">
        <v>0.20970294840501899</v>
      </c>
      <c r="AU15" s="15">
        <v>0.159033480580482</v>
      </c>
      <c r="AV15" s="15">
        <v>0.105147496263043</v>
      </c>
      <c r="AW15" s="15">
        <v>0.21160187594275401</v>
      </c>
      <c r="AX15" s="15">
        <v>0.22174820913679999</v>
      </c>
      <c r="AY15" s="15">
        <v>0.32835693123408399</v>
      </c>
    </row>
    <row r="16" spans="2:51" ht="32" x14ac:dyDescent="0.2">
      <c r="B16" s="16" t="s">
        <v>88</v>
      </c>
      <c r="C16" s="15">
        <v>9.7284293534399199E-2</v>
      </c>
      <c r="D16" s="15">
        <v>9.7498597266979098E-2</v>
      </c>
      <c r="E16" s="15">
        <v>9.2698197265129803E-2</v>
      </c>
      <c r="F16" s="15"/>
      <c r="G16" s="15">
        <v>0.146747790504793</v>
      </c>
      <c r="H16" s="15">
        <v>9.5596200232687598E-2</v>
      </c>
      <c r="I16" s="15">
        <v>0.100740334399483</v>
      </c>
      <c r="J16" s="15">
        <v>6.1714965975269001E-2</v>
      </c>
      <c r="K16" s="15">
        <v>6.9209564529711498E-2</v>
      </c>
      <c r="L16" s="15">
        <v>0.110659371471206</v>
      </c>
      <c r="M16" s="15"/>
      <c r="N16" s="15">
        <v>0.159884931378802</v>
      </c>
      <c r="O16" s="15">
        <v>5.32475561285011E-2</v>
      </c>
      <c r="P16" s="15">
        <v>0.120909160202765</v>
      </c>
      <c r="Q16" s="15">
        <v>7.1723054556698806E-2</v>
      </c>
      <c r="R16" s="15">
        <v>4.9007499620057599E-2</v>
      </c>
      <c r="S16" s="15">
        <v>6.7871609457784504E-2</v>
      </c>
      <c r="T16" s="15">
        <v>0.15639992485582199</v>
      </c>
      <c r="U16" s="15">
        <v>2.6793408490724299E-2</v>
      </c>
      <c r="V16" s="15">
        <v>8.8791013658092402E-2</v>
      </c>
      <c r="W16" s="15">
        <v>0.12765393566770999</v>
      </c>
      <c r="X16" s="15">
        <v>8.6621746525812907E-2</v>
      </c>
      <c r="Y16" s="15"/>
      <c r="Z16" s="15">
        <v>0.12645625977358299</v>
      </c>
      <c r="AA16" s="15">
        <v>0.11720907048973001</v>
      </c>
      <c r="AB16" s="15">
        <v>5.67468949757476E-2</v>
      </c>
      <c r="AC16" s="15">
        <v>8.2698542745066994E-2</v>
      </c>
      <c r="AD16" s="15"/>
      <c r="AE16" s="15">
        <v>5.6646175672058097E-2</v>
      </c>
      <c r="AF16" s="15">
        <v>0.118915345224142</v>
      </c>
      <c r="AG16" s="15">
        <v>0.112921245018518</v>
      </c>
      <c r="AH16" s="15"/>
      <c r="AI16" s="15">
        <v>7.7636616497504099E-2</v>
      </c>
      <c r="AJ16" s="15">
        <v>0.127008724027667</v>
      </c>
      <c r="AK16" s="15">
        <v>0.10442035504179099</v>
      </c>
      <c r="AL16" s="15">
        <v>0</v>
      </c>
      <c r="AM16" s="15">
        <v>7.1566983526460404E-2</v>
      </c>
      <c r="AN16" s="15"/>
      <c r="AO16" s="15">
        <v>7.3224403052606898E-2</v>
      </c>
      <c r="AP16" s="15">
        <v>0.100276576388914</v>
      </c>
      <c r="AQ16" s="15">
        <v>0.100292081898213</v>
      </c>
      <c r="AR16" s="15"/>
      <c r="AS16" s="15">
        <v>0.25427544059335699</v>
      </c>
      <c r="AT16" s="15">
        <v>9.1523274544541497E-2</v>
      </c>
      <c r="AU16" s="15">
        <v>8.1543907818630995E-2</v>
      </c>
      <c r="AV16" s="15">
        <v>4.5326451673612003E-2</v>
      </c>
      <c r="AW16" s="15">
        <v>8.2094360048272003E-2</v>
      </c>
      <c r="AX16" s="15">
        <v>0</v>
      </c>
      <c r="AY16" s="15">
        <v>7.3152412867546396E-2</v>
      </c>
    </row>
    <row r="17" spans="2:51" ht="16" x14ac:dyDescent="0.2">
      <c r="B17" s="16" t="s">
        <v>105</v>
      </c>
      <c r="C17" s="15">
        <v>9.5281838554839696E-2</v>
      </c>
      <c r="D17" s="15">
        <v>0.103058394384372</v>
      </c>
      <c r="E17" s="15">
        <v>8.6916616371782496E-2</v>
      </c>
      <c r="F17" s="15"/>
      <c r="G17" s="15">
        <v>5.8431195220105099E-2</v>
      </c>
      <c r="H17" s="15">
        <v>8.2306854333043702E-2</v>
      </c>
      <c r="I17" s="15">
        <v>6.2471310515571102E-2</v>
      </c>
      <c r="J17" s="15">
        <v>7.1133773507195394E-2</v>
      </c>
      <c r="K17" s="15">
        <v>0.14623454289660201</v>
      </c>
      <c r="L17" s="15">
        <v>0.142602380798453</v>
      </c>
      <c r="M17" s="15"/>
      <c r="N17" s="15">
        <v>8.9762864126798597E-2</v>
      </c>
      <c r="O17" s="15">
        <v>4.6908658964940203E-2</v>
      </c>
      <c r="P17" s="15">
        <v>0.13587583732995201</v>
      </c>
      <c r="Q17" s="15">
        <v>0.106915348819093</v>
      </c>
      <c r="R17" s="15">
        <v>0.12488536248979901</v>
      </c>
      <c r="S17" s="15">
        <v>4.9181821009734103E-2</v>
      </c>
      <c r="T17" s="15">
        <v>5.7030223521168502E-2</v>
      </c>
      <c r="U17" s="15">
        <v>7.2231465177498705E-2</v>
      </c>
      <c r="V17" s="15">
        <v>9.5306521480110803E-2</v>
      </c>
      <c r="W17" s="15">
        <v>0.14344818215118399</v>
      </c>
      <c r="X17" s="15">
        <v>0.17204250810990299</v>
      </c>
      <c r="Y17" s="15"/>
      <c r="Z17" s="15">
        <v>0.135597622341004</v>
      </c>
      <c r="AA17" s="15">
        <v>7.7102309146336895E-2</v>
      </c>
      <c r="AB17" s="15">
        <v>8.2307948826289001E-2</v>
      </c>
      <c r="AC17" s="15">
        <v>8.3386546026310002E-2</v>
      </c>
      <c r="AD17" s="15"/>
      <c r="AE17" s="15">
        <v>0.118607530987208</v>
      </c>
      <c r="AF17" s="15">
        <v>9.8519882033466899E-2</v>
      </c>
      <c r="AG17" s="15">
        <v>6.9325470969570702E-2</v>
      </c>
      <c r="AH17" s="15"/>
      <c r="AI17" s="15">
        <v>0.12230206860904</v>
      </c>
      <c r="AJ17" s="15">
        <v>6.17166305733216E-2</v>
      </c>
      <c r="AK17" s="15">
        <v>0.14799804158115801</v>
      </c>
      <c r="AL17" s="15">
        <v>0.34770274633319598</v>
      </c>
      <c r="AM17" s="15">
        <v>5.3463392228012503E-2</v>
      </c>
      <c r="AN17" s="15"/>
      <c r="AO17" s="15">
        <v>0.128867842074742</v>
      </c>
      <c r="AP17" s="15">
        <v>6.5388780395786703E-2</v>
      </c>
      <c r="AQ17" s="15">
        <v>0.122444439843516</v>
      </c>
      <c r="AR17" s="15"/>
      <c r="AS17" s="15">
        <v>9.0819916747036697E-2</v>
      </c>
      <c r="AT17" s="15">
        <v>6.30865602411953E-2</v>
      </c>
      <c r="AU17" s="15">
        <v>7.2401702918060404E-2</v>
      </c>
      <c r="AV17" s="15">
        <v>0.109346577996696</v>
      </c>
      <c r="AW17" s="15">
        <v>0.12512688605643399</v>
      </c>
      <c r="AX17" s="15">
        <v>8.9701404661384002E-2</v>
      </c>
      <c r="AY17" s="15">
        <v>0.16393965477921199</v>
      </c>
    </row>
    <row r="18" spans="2:51" ht="32" x14ac:dyDescent="0.2">
      <c r="B18" s="16" t="s">
        <v>102</v>
      </c>
      <c r="C18" s="15">
        <v>7.7471569662853998E-2</v>
      </c>
      <c r="D18" s="15">
        <v>7.6104430226697994E-2</v>
      </c>
      <c r="E18" s="15">
        <v>7.8192069679258E-2</v>
      </c>
      <c r="F18" s="15"/>
      <c r="G18" s="15">
        <v>7.5922832577440105E-2</v>
      </c>
      <c r="H18" s="15">
        <v>9.1086919525431798E-2</v>
      </c>
      <c r="I18" s="15">
        <v>7.7368264616254803E-2</v>
      </c>
      <c r="J18" s="15">
        <v>5.1578078117528001E-2</v>
      </c>
      <c r="K18" s="15">
        <v>7.5994635547925807E-2</v>
      </c>
      <c r="L18" s="15">
        <v>8.9235819165198502E-2</v>
      </c>
      <c r="M18" s="15"/>
      <c r="N18" s="15">
        <v>5.22999899595036E-2</v>
      </c>
      <c r="O18" s="15">
        <v>6.1855390013901099E-2</v>
      </c>
      <c r="P18" s="15">
        <v>5.7528062658159199E-2</v>
      </c>
      <c r="Q18" s="15">
        <v>7.5666073703471295E-2</v>
      </c>
      <c r="R18" s="15">
        <v>7.3211961895102096E-2</v>
      </c>
      <c r="S18" s="15">
        <v>5.5899955283885298E-2</v>
      </c>
      <c r="T18" s="15">
        <v>5.8604750642520999E-2</v>
      </c>
      <c r="U18" s="15">
        <v>2.5913869996092999E-2</v>
      </c>
      <c r="V18" s="15">
        <v>0.115256572137879</v>
      </c>
      <c r="W18" s="15">
        <v>0.122520094080268</v>
      </c>
      <c r="X18" s="15">
        <v>0.15927383346802401</v>
      </c>
      <c r="Y18" s="15"/>
      <c r="Z18" s="15">
        <v>8.8503352439019703E-2</v>
      </c>
      <c r="AA18" s="15">
        <v>8.7694497663035095E-2</v>
      </c>
      <c r="AB18" s="15">
        <v>6.2371429924468702E-2</v>
      </c>
      <c r="AC18" s="15">
        <v>6.9102333127190496E-2</v>
      </c>
      <c r="AD18" s="15"/>
      <c r="AE18" s="15">
        <v>6.0932203350542301E-2</v>
      </c>
      <c r="AF18" s="15">
        <v>8.9464099208599407E-2</v>
      </c>
      <c r="AG18" s="15">
        <v>8.4380714845166793E-2</v>
      </c>
      <c r="AH18" s="15"/>
      <c r="AI18" s="15">
        <v>6.8161651218917194E-2</v>
      </c>
      <c r="AJ18" s="15">
        <v>9.4286086518225704E-2</v>
      </c>
      <c r="AK18" s="15">
        <v>9.3385501518935293E-2</v>
      </c>
      <c r="AL18" s="15">
        <v>0</v>
      </c>
      <c r="AM18" s="15">
        <v>6.7247082858164303E-2</v>
      </c>
      <c r="AN18" s="15"/>
      <c r="AO18" s="15">
        <v>5.95621211195103E-2</v>
      </c>
      <c r="AP18" s="15">
        <v>9.3790691438794205E-2</v>
      </c>
      <c r="AQ18" s="15">
        <v>5.1521757884140498E-2</v>
      </c>
      <c r="AR18" s="15"/>
      <c r="AS18" s="15">
        <v>0.15917036941396401</v>
      </c>
      <c r="AT18" s="15">
        <v>7.3684276345319405E-2</v>
      </c>
      <c r="AU18" s="15">
        <v>4.6807821769713501E-2</v>
      </c>
      <c r="AV18" s="15">
        <v>4.4570861018969503E-2</v>
      </c>
      <c r="AW18" s="15">
        <v>9.4511912886531796E-2</v>
      </c>
      <c r="AX18" s="15">
        <v>6.4496115104013998E-2</v>
      </c>
      <c r="AY18" s="15">
        <v>1.54731173070853E-2</v>
      </c>
    </row>
    <row r="19" spans="2:51" ht="16" x14ac:dyDescent="0.2">
      <c r="B19" s="16" t="s">
        <v>106</v>
      </c>
      <c r="C19" s="15">
        <v>7.4737871985653695E-2</v>
      </c>
      <c r="D19" s="15">
        <v>9.5141187734388205E-2</v>
      </c>
      <c r="E19" s="15">
        <v>5.5077375153499003E-2</v>
      </c>
      <c r="F19" s="15"/>
      <c r="G19" s="15">
        <v>0.116251343888709</v>
      </c>
      <c r="H19" s="15">
        <v>0.112835096849893</v>
      </c>
      <c r="I19" s="15">
        <v>5.8285818805834201E-2</v>
      </c>
      <c r="J19" s="15">
        <v>4.38712268186058E-2</v>
      </c>
      <c r="K19" s="15">
        <v>7.6730381155732094E-2</v>
      </c>
      <c r="L19" s="15">
        <v>5.9246328341453401E-2</v>
      </c>
      <c r="M19" s="15"/>
      <c r="N19" s="15">
        <v>0.14919462229125</v>
      </c>
      <c r="O19" s="15">
        <v>4.6178354834626997E-2</v>
      </c>
      <c r="P19" s="15">
        <v>8.6511488045132603E-2</v>
      </c>
      <c r="Q19" s="15">
        <v>6.1815263133132098E-2</v>
      </c>
      <c r="R19" s="15">
        <v>5.2918627596072798E-2</v>
      </c>
      <c r="S19" s="15">
        <v>4.2316651987177302E-2</v>
      </c>
      <c r="T19" s="15">
        <v>0.119450097591094</v>
      </c>
      <c r="U19" s="15">
        <v>2.47729928686817E-2</v>
      </c>
      <c r="V19" s="15">
        <v>4.3966490139384598E-2</v>
      </c>
      <c r="W19" s="15">
        <v>5.8319652516145799E-2</v>
      </c>
      <c r="X19" s="15">
        <v>0.10588378543067301</v>
      </c>
      <c r="Y19" s="15"/>
      <c r="Z19" s="15">
        <v>9.9975620405663199E-2</v>
      </c>
      <c r="AA19" s="15">
        <v>5.0749720884920801E-2</v>
      </c>
      <c r="AB19" s="15">
        <v>9.2960968039065103E-2</v>
      </c>
      <c r="AC19" s="15">
        <v>5.5460882925952998E-2</v>
      </c>
      <c r="AD19" s="15"/>
      <c r="AE19" s="15">
        <v>6.2798346302288005E-2</v>
      </c>
      <c r="AF19" s="15">
        <v>6.9245714792444596E-2</v>
      </c>
      <c r="AG19" s="15">
        <v>9.0470082969418997E-2</v>
      </c>
      <c r="AH19" s="15"/>
      <c r="AI19" s="15">
        <v>5.38733540121209E-2</v>
      </c>
      <c r="AJ19" s="15">
        <v>7.2555543796362101E-2</v>
      </c>
      <c r="AK19" s="15">
        <v>0.141359278685393</v>
      </c>
      <c r="AL19" s="15">
        <v>0.14337341824744301</v>
      </c>
      <c r="AM19" s="15">
        <v>5.6934909965605303E-2</v>
      </c>
      <c r="AN19" s="15"/>
      <c r="AO19" s="15">
        <v>6.5984638023953004E-2</v>
      </c>
      <c r="AP19" s="15">
        <v>6.6394160180101303E-2</v>
      </c>
      <c r="AQ19" s="15">
        <v>0.114437889866223</v>
      </c>
      <c r="AR19" s="15"/>
      <c r="AS19" s="15">
        <v>8.2783113613475803E-2</v>
      </c>
      <c r="AT19" s="15">
        <v>6.2430040515415799E-2</v>
      </c>
      <c r="AU19" s="15">
        <v>6.54441550223753E-2</v>
      </c>
      <c r="AV19" s="15">
        <v>9.6063556857915094E-2</v>
      </c>
      <c r="AW19" s="15">
        <v>7.2773857372319201E-2</v>
      </c>
      <c r="AX19" s="15">
        <v>0.144760599817473</v>
      </c>
      <c r="AY19" s="15">
        <v>4.1384794768286597E-2</v>
      </c>
    </row>
    <row r="20" spans="2:51" ht="16" x14ac:dyDescent="0.2">
      <c r="B20" s="16" t="s">
        <v>107</v>
      </c>
      <c r="C20" s="15">
        <v>5.15762827373792E-2</v>
      </c>
      <c r="D20" s="15">
        <v>5.9288351868309302E-2</v>
      </c>
      <c r="E20" s="15">
        <v>4.4553889749996897E-2</v>
      </c>
      <c r="F20" s="15"/>
      <c r="G20" s="15">
        <v>0.13321319090289799</v>
      </c>
      <c r="H20" s="15">
        <v>6.5737108718887896E-2</v>
      </c>
      <c r="I20" s="15">
        <v>3.0637083926876401E-2</v>
      </c>
      <c r="J20" s="15">
        <v>2.4744499617829801E-2</v>
      </c>
      <c r="K20" s="15">
        <v>3.6612258547797899E-2</v>
      </c>
      <c r="L20" s="15">
        <v>4.0886823269336799E-2</v>
      </c>
      <c r="M20" s="15"/>
      <c r="N20" s="15">
        <v>7.0427533650027699E-2</v>
      </c>
      <c r="O20" s="15">
        <v>3.1680294521339199E-2</v>
      </c>
      <c r="P20" s="15">
        <v>2.2495044858135801E-2</v>
      </c>
      <c r="Q20" s="15">
        <v>5.1436593498618399E-2</v>
      </c>
      <c r="R20" s="15">
        <v>2.4490534193299E-2</v>
      </c>
      <c r="S20" s="15">
        <v>4.4639662935846203E-2</v>
      </c>
      <c r="T20" s="15">
        <v>2.62975573137148E-2</v>
      </c>
      <c r="U20" s="15">
        <v>2.5913869996092999E-2</v>
      </c>
      <c r="V20" s="15">
        <v>7.7665063840341997E-2</v>
      </c>
      <c r="W20" s="15">
        <v>0.10002600165580899</v>
      </c>
      <c r="X20" s="15">
        <v>5.6693654515887003E-2</v>
      </c>
      <c r="Y20" s="15"/>
      <c r="Z20" s="15">
        <v>8.2729680939843897E-2</v>
      </c>
      <c r="AA20" s="15">
        <v>5.0288624888182198E-2</v>
      </c>
      <c r="AB20" s="15">
        <v>4.8847382758151897E-2</v>
      </c>
      <c r="AC20" s="15">
        <v>2.05962243841082E-2</v>
      </c>
      <c r="AD20" s="15"/>
      <c r="AE20" s="15">
        <v>3.1561808118217398E-2</v>
      </c>
      <c r="AF20" s="15">
        <v>6.4458813837505402E-2</v>
      </c>
      <c r="AG20" s="15">
        <v>3.3481804875533101E-2</v>
      </c>
      <c r="AH20" s="15"/>
      <c r="AI20" s="15">
        <v>4.70296008543412E-2</v>
      </c>
      <c r="AJ20" s="15">
        <v>5.5474643941491097E-2</v>
      </c>
      <c r="AK20" s="15">
        <v>8.2967870630946794E-2</v>
      </c>
      <c r="AL20" s="15">
        <v>6.4763687395686304E-2</v>
      </c>
      <c r="AM20" s="15">
        <v>3.1301959584878802E-2</v>
      </c>
      <c r="AN20" s="15"/>
      <c r="AO20" s="15">
        <v>4.8876899433161897E-2</v>
      </c>
      <c r="AP20" s="15">
        <v>5.8530970008360897E-2</v>
      </c>
      <c r="AQ20" s="15">
        <v>4.2660165290432803E-2</v>
      </c>
      <c r="AR20" s="15"/>
      <c r="AS20" s="15">
        <v>6.4558410426023005E-2</v>
      </c>
      <c r="AT20" s="15">
        <v>4.4750745244829797E-2</v>
      </c>
      <c r="AU20" s="15">
        <v>5.865052720998E-2</v>
      </c>
      <c r="AV20" s="15">
        <v>5.6561904758510799E-2</v>
      </c>
      <c r="AW20" s="15">
        <v>4.5669539084206998E-2</v>
      </c>
      <c r="AX20" s="15">
        <v>6.1841608627458501E-2</v>
      </c>
      <c r="AY20" s="15">
        <v>3.03269180082632E-2</v>
      </c>
    </row>
    <row r="21" spans="2:51" ht="32" x14ac:dyDescent="0.2">
      <c r="B21" s="16" t="s">
        <v>93</v>
      </c>
      <c r="C21" s="15">
        <v>2.7364974141318901E-2</v>
      </c>
      <c r="D21" s="15">
        <v>2.67531999340672E-2</v>
      </c>
      <c r="E21" s="15">
        <v>2.6110947863667699E-2</v>
      </c>
      <c r="F21" s="15"/>
      <c r="G21" s="15">
        <v>1.9743062613108101E-2</v>
      </c>
      <c r="H21" s="15">
        <v>4.0078952708769301E-2</v>
      </c>
      <c r="I21" s="15">
        <v>2.03286279913476E-2</v>
      </c>
      <c r="J21" s="15">
        <v>3.5407387870311599E-2</v>
      </c>
      <c r="K21" s="15">
        <v>0</v>
      </c>
      <c r="L21" s="15">
        <v>3.7724544616952502E-2</v>
      </c>
      <c r="M21" s="15"/>
      <c r="N21" s="15">
        <v>3.4756159327838702E-2</v>
      </c>
      <c r="O21" s="15">
        <v>4.5562019304865399E-2</v>
      </c>
      <c r="P21" s="15">
        <v>1.34920524964972E-2</v>
      </c>
      <c r="Q21" s="15">
        <v>2.2722475787232299E-2</v>
      </c>
      <c r="R21" s="15">
        <v>0</v>
      </c>
      <c r="S21" s="15">
        <v>1.29650271498735E-2</v>
      </c>
      <c r="T21" s="15">
        <v>1.10224226045991E-2</v>
      </c>
      <c r="U21" s="15">
        <v>8.9267086296449499E-2</v>
      </c>
      <c r="V21" s="15">
        <v>2.9552709468434499E-2</v>
      </c>
      <c r="W21" s="15">
        <v>4.27360929538603E-2</v>
      </c>
      <c r="X21" s="15">
        <v>0</v>
      </c>
      <c r="Y21" s="15"/>
      <c r="Z21" s="15">
        <v>2.90085004143587E-2</v>
      </c>
      <c r="AA21" s="15">
        <v>2.7224708275723201E-2</v>
      </c>
      <c r="AB21" s="15">
        <v>1.9089126386874902E-2</v>
      </c>
      <c r="AC21" s="15">
        <v>3.4119336086298198E-2</v>
      </c>
      <c r="AD21" s="15"/>
      <c r="AE21" s="15">
        <v>3.1550828579183197E-2</v>
      </c>
      <c r="AF21" s="15">
        <v>2.3403807301279E-2</v>
      </c>
      <c r="AG21" s="15">
        <v>3.2636726696050902E-2</v>
      </c>
      <c r="AH21" s="15"/>
      <c r="AI21" s="15">
        <v>2.0175119037638502E-2</v>
      </c>
      <c r="AJ21" s="15">
        <v>1.8375492594368398E-2</v>
      </c>
      <c r="AK21" s="15">
        <v>1.34734991561499E-2</v>
      </c>
      <c r="AL21" s="15">
        <v>7.4699488688352494E-2</v>
      </c>
      <c r="AM21" s="15">
        <v>3.9099843190614499E-2</v>
      </c>
      <c r="AN21" s="15"/>
      <c r="AO21" s="15">
        <v>2.4460073436199901E-2</v>
      </c>
      <c r="AP21" s="15">
        <v>1.6822178130664601E-2</v>
      </c>
      <c r="AQ21" s="15">
        <v>1.3543487402543601E-2</v>
      </c>
      <c r="AR21" s="15"/>
      <c r="AS21" s="15">
        <v>1.6579708577369501E-2</v>
      </c>
      <c r="AT21" s="15">
        <v>1.9229313646459099E-2</v>
      </c>
      <c r="AU21" s="15">
        <v>3.8544431810580898E-2</v>
      </c>
      <c r="AV21" s="15">
        <v>1.6116281223616101E-2</v>
      </c>
      <c r="AW21" s="15">
        <v>3.06856276402191E-2</v>
      </c>
      <c r="AX21" s="15">
        <v>3.2885914317913802E-2</v>
      </c>
      <c r="AY21" s="15">
        <v>3.1992691767936898E-2</v>
      </c>
    </row>
    <row r="22" spans="2:51" ht="16" x14ac:dyDescent="0.2">
      <c r="B22" s="16" t="s">
        <v>82</v>
      </c>
      <c r="C22" s="15">
        <v>1.4429481407376901E-2</v>
      </c>
      <c r="D22" s="15">
        <v>1.37502163127121E-2</v>
      </c>
      <c r="E22" s="15">
        <v>1.53805730110854E-2</v>
      </c>
      <c r="F22" s="15"/>
      <c r="G22" s="15">
        <v>0</v>
      </c>
      <c r="H22" s="15">
        <v>2.75662181044453E-2</v>
      </c>
      <c r="I22" s="15">
        <v>1.30187908737902E-2</v>
      </c>
      <c r="J22" s="15">
        <v>5.6027019011528198E-3</v>
      </c>
      <c r="K22" s="15">
        <v>3.5369734023918201E-2</v>
      </c>
      <c r="L22" s="15">
        <v>9.0824398179494698E-3</v>
      </c>
      <c r="M22" s="15"/>
      <c r="N22" s="15">
        <v>1.8086301340271001E-2</v>
      </c>
      <c r="O22" s="15">
        <v>8.1452315685497795E-3</v>
      </c>
      <c r="P22" s="15">
        <v>0</v>
      </c>
      <c r="Q22" s="15">
        <v>1.30853081525784E-2</v>
      </c>
      <c r="R22" s="15">
        <v>1.27519092166575E-2</v>
      </c>
      <c r="S22" s="15">
        <v>3.6261478786165903E-2</v>
      </c>
      <c r="T22" s="15">
        <v>1.0782060293881001E-2</v>
      </c>
      <c r="U22" s="15">
        <v>0</v>
      </c>
      <c r="V22" s="15">
        <v>1.9044764778913401E-2</v>
      </c>
      <c r="W22" s="15">
        <v>0</v>
      </c>
      <c r="X22" s="15">
        <v>4.4441084290300102E-2</v>
      </c>
      <c r="Y22" s="15"/>
      <c r="Z22" s="15">
        <v>1.7675863217349399E-2</v>
      </c>
      <c r="AA22" s="15">
        <v>4.8592228054617301E-3</v>
      </c>
      <c r="AB22" s="15">
        <v>1.39774031484265E-2</v>
      </c>
      <c r="AC22" s="15">
        <v>2.2055645963938001E-2</v>
      </c>
      <c r="AD22" s="15"/>
      <c r="AE22" s="15">
        <v>2.6034273421341101E-2</v>
      </c>
      <c r="AF22" s="15">
        <v>1.0245693640042901E-2</v>
      </c>
      <c r="AG22" s="15">
        <v>7.9011627088942694E-3</v>
      </c>
      <c r="AH22" s="15"/>
      <c r="AI22" s="15">
        <v>1.7660366331412301E-2</v>
      </c>
      <c r="AJ22" s="15">
        <v>1.1920702375155299E-2</v>
      </c>
      <c r="AK22" s="15">
        <v>1.79559402156305E-2</v>
      </c>
      <c r="AL22" s="15">
        <v>0</v>
      </c>
      <c r="AM22" s="15">
        <v>8.2020095515051208E-3</v>
      </c>
      <c r="AN22" s="15"/>
      <c r="AO22" s="15">
        <v>1.5855576616715099E-2</v>
      </c>
      <c r="AP22" s="15">
        <v>1.19915507735774E-2</v>
      </c>
      <c r="AQ22" s="15">
        <v>0</v>
      </c>
      <c r="AR22" s="15"/>
      <c r="AS22" s="15">
        <v>0</v>
      </c>
      <c r="AT22" s="15">
        <v>1.12474875926258E-2</v>
      </c>
      <c r="AU22" s="15">
        <v>2.5401706931094E-2</v>
      </c>
      <c r="AV22" s="15">
        <v>1.5411187792473699E-2</v>
      </c>
      <c r="AW22" s="15">
        <v>1.72044186581129E-2</v>
      </c>
      <c r="AX22" s="15">
        <v>0</v>
      </c>
      <c r="AY22" s="15">
        <v>1.9812455861350001E-2</v>
      </c>
    </row>
    <row r="23" spans="2:51" ht="16" x14ac:dyDescent="0.2">
      <c r="B23" s="16" t="s">
        <v>75</v>
      </c>
      <c r="C23" s="17">
        <v>1.2561742090703701E-2</v>
      </c>
      <c r="D23" s="17">
        <v>9.2497324837657793E-3</v>
      </c>
      <c r="E23" s="17">
        <v>1.6186038416246901E-2</v>
      </c>
      <c r="F23" s="17"/>
      <c r="G23" s="17">
        <v>0</v>
      </c>
      <c r="H23" s="17">
        <v>1.28503772117174E-2</v>
      </c>
      <c r="I23" s="17">
        <v>3.2520454047476798E-2</v>
      </c>
      <c r="J23" s="17">
        <v>1.20217703102076E-2</v>
      </c>
      <c r="K23" s="17">
        <v>0</v>
      </c>
      <c r="L23" s="17">
        <v>1.0606766123260201E-2</v>
      </c>
      <c r="M23" s="17"/>
      <c r="N23" s="17">
        <v>1.6646833226443499E-2</v>
      </c>
      <c r="O23" s="17">
        <v>0</v>
      </c>
      <c r="P23" s="17">
        <v>2.79855993320045E-2</v>
      </c>
      <c r="Q23" s="17">
        <v>0</v>
      </c>
      <c r="R23" s="17">
        <v>0</v>
      </c>
      <c r="S23" s="17">
        <v>1.0821218962124599E-2</v>
      </c>
      <c r="T23" s="17">
        <v>1.1577713002711499E-2</v>
      </c>
      <c r="U23" s="17">
        <v>0</v>
      </c>
      <c r="V23" s="17">
        <v>1.0734378587233201E-2</v>
      </c>
      <c r="W23" s="17">
        <v>3.2607246354123001E-2</v>
      </c>
      <c r="X23" s="17">
        <v>2.5593848848985998E-2</v>
      </c>
      <c r="Y23" s="17"/>
      <c r="Z23" s="17">
        <v>8.2664654858229398E-3</v>
      </c>
      <c r="AA23" s="17">
        <v>8.5575002491798495E-3</v>
      </c>
      <c r="AB23" s="17">
        <v>2.0154857580608102E-2</v>
      </c>
      <c r="AC23" s="17">
        <v>1.45606886583878E-2</v>
      </c>
      <c r="AD23" s="17"/>
      <c r="AE23" s="17">
        <v>6.55991480392514E-3</v>
      </c>
      <c r="AF23" s="17">
        <v>1.3026026851134799E-2</v>
      </c>
      <c r="AG23" s="17">
        <v>2.6910851784714699E-2</v>
      </c>
      <c r="AH23" s="17"/>
      <c r="AI23" s="17">
        <v>6.5848306964458097E-3</v>
      </c>
      <c r="AJ23" s="17">
        <v>1.4597211660462499E-2</v>
      </c>
      <c r="AK23" s="17">
        <v>0</v>
      </c>
      <c r="AL23" s="17">
        <v>0</v>
      </c>
      <c r="AM23" s="17">
        <v>1.8391649449132699E-2</v>
      </c>
      <c r="AN23" s="17"/>
      <c r="AO23" s="17">
        <v>0</v>
      </c>
      <c r="AP23" s="17">
        <v>1.5236050639247101E-2</v>
      </c>
      <c r="AQ23" s="17">
        <v>0</v>
      </c>
      <c r="AR23" s="17"/>
      <c r="AS23" s="17">
        <v>8.7318824743724491E-3</v>
      </c>
      <c r="AT23" s="17">
        <v>1.5068971675395599E-2</v>
      </c>
      <c r="AU23" s="17">
        <v>1.5024274785426501E-2</v>
      </c>
      <c r="AV23" s="17">
        <v>1.9380594958962601E-2</v>
      </c>
      <c r="AW23" s="17">
        <v>5.0047146219091799E-3</v>
      </c>
      <c r="AX23" s="17">
        <v>0</v>
      </c>
      <c r="AY23" s="17">
        <v>3.8067711985433197E-2</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112</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0.708012401253858</v>
      </c>
      <c r="D9" s="15">
        <v>0.68073729317324105</v>
      </c>
      <c r="E9" s="15">
        <v>0.73427550394457797</v>
      </c>
      <c r="F9" s="15"/>
      <c r="G9" s="15">
        <v>0.56688488037964402</v>
      </c>
      <c r="H9" s="15">
        <v>0.62994463888388796</v>
      </c>
      <c r="I9" s="15">
        <v>0.68271652845916397</v>
      </c>
      <c r="J9" s="15">
        <v>0.73131530137753797</v>
      </c>
      <c r="K9" s="15">
        <v>0.84980354834897698</v>
      </c>
      <c r="L9" s="15">
        <v>0.76409290722386902</v>
      </c>
      <c r="M9" s="15"/>
      <c r="N9" s="15">
        <v>0.67602486323046795</v>
      </c>
      <c r="O9" s="15">
        <v>0.73575408767687001</v>
      </c>
      <c r="P9" s="15">
        <v>0.758399907851392</v>
      </c>
      <c r="Q9" s="15">
        <v>0.803700260742921</v>
      </c>
      <c r="R9" s="15">
        <v>0.65247941593827796</v>
      </c>
      <c r="S9" s="15">
        <v>0.70446934087087298</v>
      </c>
      <c r="T9" s="15">
        <v>0.71821742000959299</v>
      </c>
      <c r="U9" s="15">
        <v>0.67080831544377395</v>
      </c>
      <c r="V9" s="15">
        <v>0.67987845365282895</v>
      </c>
      <c r="W9" s="15">
        <v>0.67443053489502502</v>
      </c>
      <c r="X9" s="15">
        <v>0.71735700363139598</v>
      </c>
      <c r="Y9" s="15"/>
      <c r="Z9" s="15">
        <v>0.64462937287850497</v>
      </c>
      <c r="AA9" s="15">
        <v>0.718945799369762</v>
      </c>
      <c r="AB9" s="15">
        <v>0.71487528037895398</v>
      </c>
      <c r="AC9" s="15">
        <v>0.75239394665925696</v>
      </c>
      <c r="AD9" s="15"/>
      <c r="AE9" s="15">
        <v>0.73019560755387403</v>
      </c>
      <c r="AF9" s="15">
        <v>0.70306755233721596</v>
      </c>
      <c r="AG9" s="15">
        <v>0.69596009901093903</v>
      </c>
      <c r="AH9" s="15"/>
      <c r="AI9" s="15">
        <v>0.71574329267446302</v>
      </c>
      <c r="AJ9" s="15">
        <v>0.69256690990045</v>
      </c>
      <c r="AK9" s="15">
        <v>0.70116420900419696</v>
      </c>
      <c r="AL9" s="15">
        <v>1</v>
      </c>
      <c r="AM9" s="15">
        <v>0.726520792091081</v>
      </c>
      <c r="AN9" s="15"/>
      <c r="AO9" s="15">
        <v>0.66398258107373198</v>
      </c>
      <c r="AP9" s="15">
        <v>0.70849219881155301</v>
      </c>
      <c r="AQ9" s="15">
        <v>0.70498752187798397</v>
      </c>
      <c r="AR9" s="15"/>
      <c r="AS9" s="15">
        <v>0.74125938278346604</v>
      </c>
      <c r="AT9" s="15">
        <v>0.77775484572287801</v>
      </c>
      <c r="AU9" s="15">
        <v>0.69049384557202498</v>
      </c>
      <c r="AV9" s="15">
        <v>0.50502276130552604</v>
      </c>
      <c r="AW9" s="15">
        <v>0.72073491938157397</v>
      </c>
      <c r="AX9" s="15">
        <v>0.67338966042714798</v>
      </c>
      <c r="AY9" s="15">
        <v>0.71342844799567096</v>
      </c>
    </row>
    <row r="10" spans="2:51" ht="16" x14ac:dyDescent="0.2">
      <c r="B10" s="16" t="s">
        <v>100</v>
      </c>
      <c r="C10" s="15">
        <v>0.54520266173290099</v>
      </c>
      <c r="D10" s="15">
        <v>0.52702169209235505</v>
      </c>
      <c r="E10" s="15">
        <v>0.56166278375700396</v>
      </c>
      <c r="F10" s="15"/>
      <c r="G10" s="15">
        <v>0.54809829312090697</v>
      </c>
      <c r="H10" s="15">
        <v>0.418276270799679</v>
      </c>
      <c r="I10" s="15">
        <v>0.51366498025459195</v>
      </c>
      <c r="J10" s="15">
        <v>0.47287340317940202</v>
      </c>
      <c r="K10" s="15">
        <v>0.67555445466914499</v>
      </c>
      <c r="L10" s="15">
        <v>0.64931732124576402</v>
      </c>
      <c r="M10" s="15"/>
      <c r="N10" s="15">
        <v>0.46946227015247999</v>
      </c>
      <c r="O10" s="15">
        <v>0.55145975285191096</v>
      </c>
      <c r="P10" s="15">
        <v>0.53007655867587</v>
      </c>
      <c r="Q10" s="15">
        <v>0.73216012468280101</v>
      </c>
      <c r="R10" s="15">
        <v>0.60939739456705899</v>
      </c>
      <c r="S10" s="15">
        <v>0.55679949514177296</v>
      </c>
      <c r="T10" s="15">
        <v>0.57147286727000501</v>
      </c>
      <c r="U10" s="15">
        <v>0.53442395881329496</v>
      </c>
      <c r="V10" s="15">
        <v>0.477540189143004</v>
      </c>
      <c r="W10" s="15">
        <v>0.49509540221785697</v>
      </c>
      <c r="X10" s="15">
        <v>0.58127685890457104</v>
      </c>
      <c r="Y10" s="15"/>
      <c r="Z10" s="15">
        <v>0.53313392997761899</v>
      </c>
      <c r="AA10" s="15">
        <v>0.58181337446928605</v>
      </c>
      <c r="AB10" s="15">
        <v>0.56548338145649601</v>
      </c>
      <c r="AC10" s="15">
        <v>0.50474854829434501</v>
      </c>
      <c r="AD10" s="15"/>
      <c r="AE10" s="15">
        <v>0.56879130991721205</v>
      </c>
      <c r="AF10" s="15">
        <v>0.53695736403648597</v>
      </c>
      <c r="AG10" s="15">
        <v>0.45070643853509501</v>
      </c>
      <c r="AH10" s="15"/>
      <c r="AI10" s="15">
        <v>0.58733035088749397</v>
      </c>
      <c r="AJ10" s="15">
        <v>0.53077905560162797</v>
      </c>
      <c r="AK10" s="15">
        <v>0.51957026237433801</v>
      </c>
      <c r="AL10" s="15">
        <v>0.51069009619434302</v>
      </c>
      <c r="AM10" s="15">
        <v>0.49221985885304298</v>
      </c>
      <c r="AN10" s="15"/>
      <c r="AO10" s="15">
        <v>0.56067888451341397</v>
      </c>
      <c r="AP10" s="15">
        <v>0.53773759951317002</v>
      </c>
      <c r="AQ10" s="15">
        <v>0.47508379724819899</v>
      </c>
      <c r="AR10" s="15"/>
      <c r="AS10" s="15">
        <v>0.56715991318648096</v>
      </c>
      <c r="AT10" s="15">
        <v>0.57841252314705205</v>
      </c>
      <c r="AU10" s="15">
        <v>0.53868875001390504</v>
      </c>
      <c r="AV10" s="15">
        <v>0.51499461611573205</v>
      </c>
      <c r="AW10" s="15">
        <v>0.50115897883152505</v>
      </c>
      <c r="AX10" s="15">
        <v>0.47607325770530101</v>
      </c>
      <c r="AY10" s="15">
        <v>0.68559621499245904</v>
      </c>
    </row>
    <row r="11" spans="2:51" ht="16" x14ac:dyDescent="0.2">
      <c r="B11" s="16" t="s">
        <v>85</v>
      </c>
      <c r="C11" s="15">
        <v>0.51972524239646101</v>
      </c>
      <c r="D11" s="15">
        <v>0.53964959460016804</v>
      </c>
      <c r="E11" s="15">
        <v>0.50184837265653703</v>
      </c>
      <c r="F11" s="15"/>
      <c r="G11" s="15">
        <v>0.38815002794891301</v>
      </c>
      <c r="H11" s="15">
        <v>0.411739593987556</v>
      </c>
      <c r="I11" s="15">
        <v>0.50830876496822497</v>
      </c>
      <c r="J11" s="15">
        <v>0.46313424600184699</v>
      </c>
      <c r="K11" s="15">
        <v>0.54494633979752405</v>
      </c>
      <c r="L11" s="15">
        <v>0.74369270839068602</v>
      </c>
      <c r="M11" s="15"/>
      <c r="N11" s="15">
        <v>0.47506689176512101</v>
      </c>
      <c r="O11" s="15">
        <v>0.61516972611155996</v>
      </c>
      <c r="P11" s="15">
        <v>0.48912531494726702</v>
      </c>
      <c r="Q11" s="15">
        <v>0.60399386578060799</v>
      </c>
      <c r="R11" s="15">
        <v>0.54587505500868605</v>
      </c>
      <c r="S11" s="15">
        <v>0.52846625110803003</v>
      </c>
      <c r="T11" s="15">
        <v>0.51520846951459498</v>
      </c>
      <c r="U11" s="15">
        <v>0.46482035990439302</v>
      </c>
      <c r="V11" s="15">
        <v>0.440510175015078</v>
      </c>
      <c r="W11" s="15">
        <v>0.53163630947580698</v>
      </c>
      <c r="X11" s="15">
        <v>0.47809448322060599</v>
      </c>
      <c r="Y11" s="15"/>
      <c r="Z11" s="15">
        <v>0.594055234780278</v>
      </c>
      <c r="AA11" s="15">
        <v>0.51994738298843401</v>
      </c>
      <c r="AB11" s="15">
        <v>0.51374499952539998</v>
      </c>
      <c r="AC11" s="15">
        <v>0.451600333561684</v>
      </c>
      <c r="AD11" s="15"/>
      <c r="AE11" s="15">
        <v>0.52497991746531103</v>
      </c>
      <c r="AF11" s="15">
        <v>0.54563965330831199</v>
      </c>
      <c r="AG11" s="15">
        <v>0.46258391718455799</v>
      </c>
      <c r="AH11" s="15"/>
      <c r="AI11" s="15">
        <v>0.58652514916293397</v>
      </c>
      <c r="AJ11" s="15">
        <v>0.445221411398741</v>
      </c>
      <c r="AK11" s="15">
        <v>0.65662836833064997</v>
      </c>
      <c r="AL11" s="15">
        <v>0.43178961665898902</v>
      </c>
      <c r="AM11" s="15">
        <v>0.46001307580947498</v>
      </c>
      <c r="AN11" s="15"/>
      <c r="AO11" s="15">
        <v>0.57769250083225598</v>
      </c>
      <c r="AP11" s="15">
        <v>0.48650267862358298</v>
      </c>
      <c r="AQ11" s="15">
        <v>0.59591450372221499</v>
      </c>
      <c r="AR11" s="15"/>
      <c r="AS11" s="15">
        <v>0.57854585482245102</v>
      </c>
      <c r="AT11" s="15">
        <v>0.62870692536208095</v>
      </c>
      <c r="AU11" s="15">
        <v>0.41665134918576002</v>
      </c>
      <c r="AV11" s="15">
        <v>0.63016614749479305</v>
      </c>
      <c r="AW11" s="15">
        <v>0.46342110777518403</v>
      </c>
      <c r="AX11" s="15">
        <v>0.45933126647759898</v>
      </c>
      <c r="AY11" s="15">
        <v>0.59694017062691795</v>
      </c>
    </row>
    <row r="12" spans="2:51" ht="16" x14ac:dyDescent="0.2">
      <c r="B12" s="16" t="s">
        <v>104</v>
      </c>
      <c r="C12" s="15">
        <v>0.34280231430409303</v>
      </c>
      <c r="D12" s="15">
        <v>0.33865860731216502</v>
      </c>
      <c r="E12" s="15">
        <v>0.34901325218489099</v>
      </c>
      <c r="F12" s="15"/>
      <c r="G12" s="15">
        <v>0.37549935448771199</v>
      </c>
      <c r="H12" s="15">
        <v>0.30220300404123202</v>
      </c>
      <c r="I12" s="15">
        <v>0.32032400779044601</v>
      </c>
      <c r="J12" s="15">
        <v>0.360165669426941</v>
      </c>
      <c r="K12" s="15">
        <v>0.31105630230021097</v>
      </c>
      <c r="L12" s="15">
        <v>0.384449106715266</v>
      </c>
      <c r="M12" s="15"/>
      <c r="N12" s="15">
        <v>0.39825293278537999</v>
      </c>
      <c r="O12" s="15">
        <v>0.37522125211316698</v>
      </c>
      <c r="P12" s="15">
        <v>0.28629526825114299</v>
      </c>
      <c r="Q12" s="15">
        <v>0.38759609274574902</v>
      </c>
      <c r="R12" s="15">
        <v>0.29964094044051798</v>
      </c>
      <c r="S12" s="15">
        <v>0.26725107408861698</v>
      </c>
      <c r="T12" s="15">
        <v>0.30435161789838999</v>
      </c>
      <c r="U12" s="15">
        <v>0.37789825994974102</v>
      </c>
      <c r="V12" s="15">
        <v>0.36166215196282597</v>
      </c>
      <c r="W12" s="15">
        <v>0.33277740277379297</v>
      </c>
      <c r="X12" s="15">
        <v>0.309994124080268</v>
      </c>
      <c r="Y12" s="15"/>
      <c r="Z12" s="15">
        <v>0.42211357901452101</v>
      </c>
      <c r="AA12" s="15">
        <v>0.341011575132116</v>
      </c>
      <c r="AB12" s="15">
        <v>0.34601295983989799</v>
      </c>
      <c r="AC12" s="15">
        <v>0.263518767324742</v>
      </c>
      <c r="AD12" s="15"/>
      <c r="AE12" s="15">
        <v>0.31361815667183901</v>
      </c>
      <c r="AF12" s="15">
        <v>0.38194583828956302</v>
      </c>
      <c r="AG12" s="15">
        <v>0.25635901880739698</v>
      </c>
      <c r="AH12" s="15"/>
      <c r="AI12" s="15">
        <v>0.32786012504175599</v>
      </c>
      <c r="AJ12" s="15">
        <v>0.35087308970834502</v>
      </c>
      <c r="AK12" s="15">
        <v>0.43187597190705501</v>
      </c>
      <c r="AL12" s="15">
        <v>0.42961928113202802</v>
      </c>
      <c r="AM12" s="15">
        <v>0.25187242052869402</v>
      </c>
      <c r="AN12" s="15"/>
      <c r="AO12" s="15">
        <v>0.316194288356621</v>
      </c>
      <c r="AP12" s="15">
        <v>0.369625393104626</v>
      </c>
      <c r="AQ12" s="15">
        <v>0.30769609191427599</v>
      </c>
      <c r="AR12" s="15"/>
      <c r="AS12" s="15">
        <v>0.405602374212437</v>
      </c>
      <c r="AT12" s="15">
        <v>0.43765481179008398</v>
      </c>
      <c r="AU12" s="15">
        <v>0.26711111842878199</v>
      </c>
      <c r="AV12" s="15">
        <v>0.32995860457110299</v>
      </c>
      <c r="AW12" s="15">
        <v>0.30820767425232098</v>
      </c>
      <c r="AX12" s="15">
        <v>0.26616135295552101</v>
      </c>
      <c r="AY12" s="15">
        <v>0.429558806689532</v>
      </c>
    </row>
    <row r="13" spans="2:51" ht="16" x14ac:dyDescent="0.2">
      <c r="B13" s="16" t="s">
        <v>103</v>
      </c>
      <c r="C13" s="15">
        <v>0.25625264836397998</v>
      </c>
      <c r="D13" s="15">
        <v>0.27868611819517702</v>
      </c>
      <c r="E13" s="15">
        <v>0.236342435084511</v>
      </c>
      <c r="F13" s="15"/>
      <c r="G13" s="15">
        <v>0.23315884676086601</v>
      </c>
      <c r="H13" s="15">
        <v>0.27210663628028398</v>
      </c>
      <c r="I13" s="15">
        <v>0.297438652819625</v>
      </c>
      <c r="J13" s="15">
        <v>0.15484575638748299</v>
      </c>
      <c r="K13" s="15">
        <v>0.26466476428828301</v>
      </c>
      <c r="L13" s="15">
        <v>0.30758026066650701</v>
      </c>
      <c r="M13" s="15"/>
      <c r="N13" s="15">
        <v>0.297110498114944</v>
      </c>
      <c r="O13" s="15">
        <v>0.26602876545423598</v>
      </c>
      <c r="P13" s="15">
        <v>0.22939531289458201</v>
      </c>
      <c r="Q13" s="15">
        <v>0.26358032670961601</v>
      </c>
      <c r="R13" s="15">
        <v>0.314362442253381</v>
      </c>
      <c r="S13" s="15">
        <v>0.198415179974611</v>
      </c>
      <c r="T13" s="15">
        <v>0.32429543037509401</v>
      </c>
      <c r="U13" s="15">
        <v>0.226195221400251</v>
      </c>
      <c r="V13" s="15">
        <v>0.20954123547327999</v>
      </c>
      <c r="W13" s="15">
        <v>0.25205829417325798</v>
      </c>
      <c r="X13" s="15">
        <v>0.19957460391630799</v>
      </c>
      <c r="Y13" s="15"/>
      <c r="Z13" s="15">
        <v>0.25070439984123299</v>
      </c>
      <c r="AA13" s="15">
        <v>0.28218815577901302</v>
      </c>
      <c r="AB13" s="15">
        <v>0.26734337699111799</v>
      </c>
      <c r="AC13" s="15">
        <v>0.22773496300844201</v>
      </c>
      <c r="AD13" s="15"/>
      <c r="AE13" s="15">
        <v>0.23751365890864501</v>
      </c>
      <c r="AF13" s="15">
        <v>0.27657308869532199</v>
      </c>
      <c r="AG13" s="15">
        <v>0.25794613809102601</v>
      </c>
      <c r="AH13" s="15"/>
      <c r="AI13" s="15">
        <v>0.27559569353793001</v>
      </c>
      <c r="AJ13" s="15">
        <v>0.27758182250501101</v>
      </c>
      <c r="AK13" s="15">
        <v>0.28442927771477999</v>
      </c>
      <c r="AL13" s="15">
        <v>0.219829885684273</v>
      </c>
      <c r="AM13" s="15">
        <v>0.20689877497064499</v>
      </c>
      <c r="AN13" s="15"/>
      <c r="AO13" s="15">
        <v>0.28994360687262699</v>
      </c>
      <c r="AP13" s="15">
        <v>0.2793628436153</v>
      </c>
      <c r="AQ13" s="15">
        <v>0.24738864836230501</v>
      </c>
      <c r="AR13" s="15"/>
      <c r="AS13" s="15">
        <v>0.29329461802235901</v>
      </c>
      <c r="AT13" s="15">
        <v>0.283189878125856</v>
      </c>
      <c r="AU13" s="15">
        <v>0.185635380564733</v>
      </c>
      <c r="AV13" s="15">
        <v>0.23644901983390401</v>
      </c>
      <c r="AW13" s="15">
        <v>0.26973164691796903</v>
      </c>
      <c r="AX13" s="15">
        <v>0.28448265375861098</v>
      </c>
      <c r="AY13" s="15">
        <v>0.30058484236746302</v>
      </c>
    </row>
    <row r="14" spans="2:51" ht="16" x14ac:dyDescent="0.2">
      <c r="B14" s="16" t="s">
        <v>86</v>
      </c>
      <c r="C14" s="15">
        <v>0.21606958851115399</v>
      </c>
      <c r="D14" s="15">
        <v>0.21021943270694299</v>
      </c>
      <c r="E14" s="15">
        <v>0.223098683638565</v>
      </c>
      <c r="F14" s="15"/>
      <c r="G14" s="15">
        <v>0.17165512692514401</v>
      </c>
      <c r="H14" s="15">
        <v>0.159468627854537</v>
      </c>
      <c r="I14" s="15">
        <v>0.20989859393878901</v>
      </c>
      <c r="J14" s="15">
        <v>0.19898838324169099</v>
      </c>
      <c r="K14" s="15">
        <v>0.27652813331528397</v>
      </c>
      <c r="L14" s="15">
        <v>0.27085059978590997</v>
      </c>
      <c r="M14" s="15"/>
      <c r="N14" s="15">
        <v>0.225644364360118</v>
      </c>
      <c r="O14" s="15">
        <v>0.188954825693887</v>
      </c>
      <c r="P14" s="15">
        <v>0.17116444927339</v>
      </c>
      <c r="Q14" s="15">
        <v>0.22371628837486901</v>
      </c>
      <c r="R14" s="15">
        <v>0.31649145195396899</v>
      </c>
      <c r="S14" s="15">
        <v>0.29776170389359602</v>
      </c>
      <c r="T14" s="15">
        <v>0.16653789559722099</v>
      </c>
      <c r="U14" s="15">
        <v>0.23111393502406799</v>
      </c>
      <c r="V14" s="15">
        <v>0.19140396729891501</v>
      </c>
      <c r="W14" s="15">
        <v>0.21595652993094699</v>
      </c>
      <c r="X14" s="15">
        <v>0.14136354161619899</v>
      </c>
      <c r="Y14" s="15"/>
      <c r="Z14" s="15">
        <v>0.217482146542925</v>
      </c>
      <c r="AA14" s="15">
        <v>0.24147864179155701</v>
      </c>
      <c r="AB14" s="15">
        <v>0.206628461062278</v>
      </c>
      <c r="AC14" s="15">
        <v>0.19597037116873101</v>
      </c>
      <c r="AD14" s="15"/>
      <c r="AE14" s="15">
        <v>0.224387447025549</v>
      </c>
      <c r="AF14" s="15">
        <v>0.22434189203243499</v>
      </c>
      <c r="AG14" s="15">
        <v>0.204114617031353</v>
      </c>
      <c r="AH14" s="15"/>
      <c r="AI14" s="15">
        <v>0.23057660802531499</v>
      </c>
      <c r="AJ14" s="15">
        <v>0.214724464746963</v>
      </c>
      <c r="AK14" s="15">
        <v>0.25294168083352098</v>
      </c>
      <c r="AL14" s="15">
        <v>0.14996742164781901</v>
      </c>
      <c r="AM14" s="15">
        <v>0.20393260191092299</v>
      </c>
      <c r="AN14" s="15"/>
      <c r="AO14" s="15">
        <v>0.221535295998917</v>
      </c>
      <c r="AP14" s="15">
        <v>0.209129163260934</v>
      </c>
      <c r="AQ14" s="15">
        <v>0.284695465784777</v>
      </c>
      <c r="AR14" s="15"/>
      <c r="AS14" s="15">
        <v>0.17314988879467999</v>
      </c>
      <c r="AT14" s="15">
        <v>0.25696657267683498</v>
      </c>
      <c r="AU14" s="15">
        <v>0.20434066902826001</v>
      </c>
      <c r="AV14" s="15">
        <v>0.19593039326890799</v>
      </c>
      <c r="AW14" s="15">
        <v>0.21372087750288399</v>
      </c>
      <c r="AX14" s="15">
        <v>0.20773796207725501</v>
      </c>
      <c r="AY14" s="15">
        <v>0.245320409609354</v>
      </c>
    </row>
    <row r="15" spans="2:51" ht="16" x14ac:dyDescent="0.2">
      <c r="B15" s="16" t="s">
        <v>101</v>
      </c>
      <c r="C15" s="15">
        <v>0.171406913464585</v>
      </c>
      <c r="D15" s="15">
        <v>0.20587232566155</v>
      </c>
      <c r="E15" s="15">
        <v>0.13937469870021299</v>
      </c>
      <c r="F15" s="15"/>
      <c r="G15" s="15">
        <v>0.12031429676536699</v>
      </c>
      <c r="H15" s="15">
        <v>0.119858133700422</v>
      </c>
      <c r="I15" s="15">
        <v>0.15119851737242901</v>
      </c>
      <c r="J15" s="15">
        <v>0.138887702634447</v>
      </c>
      <c r="K15" s="15">
        <v>0.19603676541652601</v>
      </c>
      <c r="L15" s="15">
        <v>0.27804742475014399</v>
      </c>
      <c r="M15" s="15"/>
      <c r="N15" s="15">
        <v>0.14320166065569501</v>
      </c>
      <c r="O15" s="15">
        <v>0.176126763777252</v>
      </c>
      <c r="P15" s="15">
        <v>0.20433482666255501</v>
      </c>
      <c r="Q15" s="15">
        <v>0.174705506887605</v>
      </c>
      <c r="R15" s="15">
        <v>0.16683701819743199</v>
      </c>
      <c r="S15" s="15">
        <v>0.101226373456322</v>
      </c>
      <c r="T15" s="15">
        <v>0.20514185312111499</v>
      </c>
      <c r="U15" s="15">
        <v>0.117636430634283</v>
      </c>
      <c r="V15" s="15">
        <v>0.171957922216977</v>
      </c>
      <c r="W15" s="15">
        <v>0.25154455476238702</v>
      </c>
      <c r="X15" s="15">
        <v>0.14547405317571199</v>
      </c>
      <c r="Y15" s="15"/>
      <c r="Z15" s="15">
        <v>0.22651188956555299</v>
      </c>
      <c r="AA15" s="15">
        <v>0.15046136815151701</v>
      </c>
      <c r="AB15" s="15">
        <v>0.15280468340546599</v>
      </c>
      <c r="AC15" s="15">
        <v>0.14798317178631701</v>
      </c>
      <c r="AD15" s="15"/>
      <c r="AE15" s="15">
        <v>0.220327189768806</v>
      </c>
      <c r="AF15" s="15">
        <v>0.15636985847607601</v>
      </c>
      <c r="AG15" s="15">
        <v>0.106525264982885</v>
      </c>
      <c r="AH15" s="15"/>
      <c r="AI15" s="15">
        <v>0.23670255582043301</v>
      </c>
      <c r="AJ15" s="15">
        <v>0.108248074753482</v>
      </c>
      <c r="AK15" s="15">
        <v>0.23155602075524101</v>
      </c>
      <c r="AL15" s="15">
        <v>0.28825863096814303</v>
      </c>
      <c r="AM15" s="15">
        <v>7.1577105171672595E-2</v>
      </c>
      <c r="AN15" s="15"/>
      <c r="AO15" s="15">
        <v>0.21053642993057101</v>
      </c>
      <c r="AP15" s="15">
        <v>0.13142042939928</v>
      </c>
      <c r="AQ15" s="15">
        <v>0.22427601085650201</v>
      </c>
      <c r="AR15" s="15"/>
      <c r="AS15" s="15">
        <v>0.11090093892078701</v>
      </c>
      <c r="AT15" s="15">
        <v>0.157722495305474</v>
      </c>
      <c r="AU15" s="15">
        <v>0.12536378184925601</v>
      </c>
      <c r="AV15" s="15">
        <v>0.153932408433334</v>
      </c>
      <c r="AW15" s="15">
        <v>0.201961129003777</v>
      </c>
      <c r="AX15" s="15">
        <v>0.27525702908442501</v>
      </c>
      <c r="AY15" s="15">
        <v>0.27231949882234302</v>
      </c>
    </row>
    <row r="16" spans="2:51" ht="32" x14ac:dyDescent="0.2">
      <c r="B16" s="16" t="s">
        <v>102</v>
      </c>
      <c r="C16" s="15">
        <v>0.143914761809144</v>
      </c>
      <c r="D16" s="15">
        <v>0.14804725177087799</v>
      </c>
      <c r="E16" s="15">
        <v>0.140875061797579</v>
      </c>
      <c r="F16" s="15"/>
      <c r="G16" s="15">
        <v>0.176073383949962</v>
      </c>
      <c r="H16" s="15">
        <v>9.3170619825350395E-2</v>
      </c>
      <c r="I16" s="15">
        <v>0.176396967386378</v>
      </c>
      <c r="J16" s="15">
        <v>0.110186789026534</v>
      </c>
      <c r="K16" s="15">
        <v>0.14853533287453399</v>
      </c>
      <c r="L16" s="15">
        <v>0.16854486938827901</v>
      </c>
      <c r="M16" s="15"/>
      <c r="N16" s="15">
        <v>0.124404281140369</v>
      </c>
      <c r="O16" s="15">
        <v>0.17069200403552501</v>
      </c>
      <c r="P16" s="15">
        <v>0.105073992933423</v>
      </c>
      <c r="Q16" s="15">
        <v>0.179562497315709</v>
      </c>
      <c r="R16" s="15">
        <v>6.9287723467044302E-2</v>
      </c>
      <c r="S16" s="15">
        <v>0.113978966375792</v>
      </c>
      <c r="T16" s="15">
        <v>0.125117444589328</v>
      </c>
      <c r="U16" s="15">
        <v>0.120674258056056</v>
      </c>
      <c r="V16" s="15">
        <v>0.13802957295141699</v>
      </c>
      <c r="W16" s="15">
        <v>0.25075866333312602</v>
      </c>
      <c r="X16" s="15">
        <v>0.14472823092992701</v>
      </c>
      <c r="Y16" s="15"/>
      <c r="Z16" s="15">
        <v>0.15101057072743601</v>
      </c>
      <c r="AA16" s="15">
        <v>0.15094419384065899</v>
      </c>
      <c r="AB16" s="15">
        <v>0.151782238103014</v>
      </c>
      <c r="AC16" s="15">
        <v>0.12590918417928701</v>
      </c>
      <c r="AD16" s="15"/>
      <c r="AE16" s="15">
        <v>0.11144234806789</v>
      </c>
      <c r="AF16" s="15">
        <v>0.15966580584621801</v>
      </c>
      <c r="AG16" s="15">
        <v>0.14968116427568301</v>
      </c>
      <c r="AH16" s="15"/>
      <c r="AI16" s="15">
        <v>0.10412720453404201</v>
      </c>
      <c r="AJ16" s="15">
        <v>0.137128902082713</v>
      </c>
      <c r="AK16" s="15">
        <v>0.224813154760103</v>
      </c>
      <c r="AL16" s="15">
        <v>0.15171977577210699</v>
      </c>
      <c r="AM16" s="15">
        <v>0.13360339107313299</v>
      </c>
      <c r="AN16" s="15"/>
      <c r="AO16" s="15">
        <v>7.29554895043317E-2</v>
      </c>
      <c r="AP16" s="15">
        <v>0.156814225839324</v>
      </c>
      <c r="AQ16" s="15">
        <v>0.18779143720921901</v>
      </c>
      <c r="AR16" s="15"/>
      <c r="AS16" s="15">
        <v>0.27339768493747202</v>
      </c>
      <c r="AT16" s="15">
        <v>0.18641168299685601</v>
      </c>
      <c r="AU16" s="15">
        <v>0.115264456226306</v>
      </c>
      <c r="AV16" s="15">
        <v>0.140280145383893</v>
      </c>
      <c r="AW16" s="15">
        <v>0.113604738175541</v>
      </c>
      <c r="AX16" s="15">
        <v>6.9480930141921401E-2</v>
      </c>
      <c r="AY16" s="15">
        <v>9.0243223100935605E-2</v>
      </c>
    </row>
    <row r="17" spans="2:51" ht="32" x14ac:dyDescent="0.2">
      <c r="B17" s="16" t="s">
        <v>88</v>
      </c>
      <c r="C17" s="15">
        <v>0.13037681803545501</v>
      </c>
      <c r="D17" s="15">
        <v>0.13348914055161701</v>
      </c>
      <c r="E17" s="15">
        <v>0.128230301048817</v>
      </c>
      <c r="F17" s="15"/>
      <c r="G17" s="15">
        <v>0.18126075954148399</v>
      </c>
      <c r="H17" s="15">
        <v>9.09761640605454E-2</v>
      </c>
      <c r="I17" s="15">
        <v>0.13889964494158399</v>
      </c>
      <c r="J17" s="15">
        <v>9.7259006036389997E-2</v>
      </c>
      <c r="K17" s="15">
        <v>9.8046761094985294E-2</v>
      </c>
      <c r="L17" s="15">
        <v>0.179171793075593</v>
      </c>
      <c r="M17" s="15"/>
      <c r="N17" s="15">
        <v>0.160552477370841</v>
      </c>
      <c r="O17" s="15">
        <v>0.12481338510039799</v>
      </c>
      <c r="P17" s="15">
        <v>9.3142999017543096E-2</v>
      </c>
      <c r="Q17" s="15">
        <v>0.15520192954609099</v>
      </c>
      <c r="R17" s="15">
        <v>0.10171771030733701</v>
      </c>
      <c r="S17" s="15">
        <v>7.0938092285450893E-2</v>
      </c>
      <c r="T17" s="15">
        <v>9.8838824821082E-2</v>
      </c>
      <c r="U17" s="15">
        <v>9.1545397349597907E-2</v>
      </c>
      <c r="V17" s="15">
        <v>0.16452908114649301</v>
      </c>
      <c r="W17" s="15">
        <v>0.18988161559796901</v>
      </c>
      <c r="X17" s="15">
        <v>8.4770996776994498E-2</v>
      </c>
      <c r="Y17" s="15"/>
      <c r="Z17" s="15">
        <v>0.15392009031123199</v>
      </c>
      <c r="AA17" s="15">
        <v>0.123391557610101</v>
      </c>
      <c r="AB17" s="15">
        <v>0.11442744868532601</v>
      </c>
      <c r="AC17" s="15">
        <v>0.12657962974127901</v>
      </c>
      <c r="AD17" s="15"/>
      <c r="AE17" s="15">
        <v>9.2550884377126996E-2</v>
      </c>
      <c r="AF17" s="15">
        <v>0.160741587843578</v>
      </c>
      <c r="AG17" s="15">
        <v>0.11923985556919101</v>
      </c>
      <c r="AH17" s="15"/>
      <c r="AI17" s="15">
        <v>0.10954901695173901</v>
      </c>
      <c r="AJ17" s="15">
        <v>0.14852589157865201</v>
      </c>
      <c r="AK17" s="15">
        <v>0.213700006395105</v>
      </c>
      <c r="AL17" s="15">
        <v>0.13794591657087099</v>
      </c>
      <c r="AM17" s="15">
        <v>3.9509728653297202E-2</v>
      </c>
      <c r="AN17" s="15"/>
      <c r="AO17" s="15">
        <v>0.119912207168167</v>
      </c>
      <c r="AP17" s="15">
        <v>0.13984628557992601</v>
      </c>
      <c r="AQ17" s="15">
        <v>0.148942169652517</v>
      </c>
      <c r="AR17" s="15"/>
      <c r="AS17" s="15">
        <v>0.26444962074293599</v>
      </c>
      <c r="AT17" s="15">
        <v>0.18999675466494001</v>
      </c>
      <c r="AU17" s="15">
        <v>6.4361512421309899E-2</v>
      </c>
      <c r="AV17" s="15">
        <v>0.142042137698836</v>
      </c>
      <c r="AW17" s="15">
        <v>0.12798580664200401</v>
      </c>
      <c r="AX17" s="15">
        <v>2.2771715396125901E-2</v>
      </c>
      <c r="AY17" s="15">
        <v>6.3315798498972606E-2</v>
      </c>
    </row>
    <row r="18" spans="2:51" ht="16" x14ac:dyDescent="0.2">
      <c r="B18" s="16" t="s">
        <v>107</v>
      </c>
      <c r="C18" s="15">
        <v>7.9538270999997093E-2</v>
      </c>
      <c r="D18" s="15">
        <v>9.1810723888236703E-2</v>
      </c>
      <c r="E18" s="15">
        <v>6.8252383372691905E-2</v>
      </c>
      <c r="F18" s="15"/>
      <c r="G18" s="15">
        <v>8.9317466944496507E-2</v>
      </c>
      <c r="H18" s="15">
        <v>7.9079683793311706E-2</v>
      </c>
      <c r="I18" s="15">
        <v>0.115764451354193</v>
      </c>
      <c r="J18" s="15">
        <v>4.8253778627728797E-2</v>
      </c>
      <c r="K18" s="15">
        <v>7.3027398038941593E-2</v>
      </c>
      <c r="L18" s="15">
        <v>7.6838060094287605E-2</v>
      </c>
      <c r="M18" s="15"/>
      <c r="N18" s="15">
        <v>9.5282306382104498E-2</v>
      </c>
      <c r="O18" s="15">
        <v>9.2947124896906E-2</v>
      </c>
      <c r="P18" s="15">
        <v>6.0348154678798199E-2</v>
      </c>
      <c r="Q18" s="15">
        <v>1.1422203250835801E-2</v>
      </c>
      <c r="R18" s="15">
        <v>2.90680342069875E-2</v>
      </c>
      <c r="S18" s="15">
        <v>5.1498268186226999E-2</v>
      </c>
      <c r="T18" s="15">
        <v>8.4700179786083504E-2</v>
      </c>
      <c r="U18" s="15">
        <v>9.1083621737866202E-2</v>
      </c>
      <c r="V18" s="15">
        <v>0.10803271273969001</v>
      </c>
      <c r="W18" s="15">
        <v>0.14044384827685899</v>
      </c>
      <c r="X18" s="15">
        <v>6.0291949584753701E-2</v>
      </c>
      <c r="Y18" s="15"/>
      <c r="Z18" s="15">
        <v>7.9760320564856296E-2</v>
      </c>
      <c r="AA18" s="15">
        <v>9.9907415178499007E-2</v>
      </c>
      <c r="AB18" s="15">
        <v>6.6349854066742001E-2</v>
      </c>
      <c r="AC18" s="15">
        <v>7.0864800504959802E-2</v>
      </c>
      <c r="AD18" s="15"/>
      <c r="AE18" s="15">
        <v>6.1435037370409701E-2</v>
      </c>
      <c r="AF18" s="15">
        <v>0.102554792746593</v>
      </c>
      <c r="AG18" s="15">
        <v>7.5602599508448498E-2</v>
      </c>
      <c r="AH18" s="15"/>
      <c r="AI18" s="15">
        <v>7.7032986529159006E-2</v>
      </c>
      <c r="AJ18" s="15">
        <v>8.0104326987456301E-2</v>
      </c>
      <c r="AK18" s="15">
        <v>0.186067936761668</v>
      </c>
      <c r="AL18" s="15">
        <v>0</v>
      </c>
      <c r="AM18" s="15">
        <v>2.0226319756576398E-2</v>
      </c>
      <c r="AN18" s="15"/>
      <c r="AO18" s="15">
        <v>7.1356840623942194E-2</v>
      </c>
      <c r="AP18" s="15">
        <v>7.4361152925718793E-2</v>
      </c>
      <c r="AQ18" s="15">
        <v>0.16760568732258299</v>
      </c>
      <c r="AR18" s="15"/>
      <c r="AS18" s="15">
        <v>9.4864181602706002E-2</v>
      </c>
      <c r="AT18" s="15">
        <v>5.8930540552956497E-2</v>
      </c>
      <c r="AU18" s="15">
        <v>8.6318832103910295E-2</v>
      </c>
      <c r="AV18" s="15">
        <v>4.5012931999554702E-2</v>
      </c>
      <c r="AW18" s="15">
        <v>9.9623949602662104E-2</v>
      </c>
      <c r="AX18" s="15">
        <v>4.97349582873804E-2</v>
      </c>
      <c r="AY18" s="15">
        <v>8.4236968487693506E-2</v>
      </c>
    </row>
    <row r="19" spans="2:51" ht="16" x14ac:dyDescent="0.2">
      <c r="B19" s="16" t="s">
        <v>105</v>
      </c>
      <c r="C19" s="15">
        <v>7.7026040044343894E-2</v>
      </c>
      <c r="D19" s="15">
        <v>7.0979209823422998E-2</v>
      </c>
      <c r="E19" s="15">
        <v>8.3341410154132406E-2</v>
      </c>
      <c r="F19" s="15"/>
      <c r="G19" s="15">
        <v>7.0012901131064301E-2</v>
      </c>
      <c r="H19" s="15">
        <v>8.6492032533636798E-2</v>
      </c>
      <c r="I19" s="15">
        <v>4.8584433336241302E-2</v>
      </c>
      <c r="J19" s="15">
        <v>5.7962625714747001E-2</v>
      </c>
      <c r="K19" s="15">
        <v>8.0667242851919493E-2</v>
      </c>
      <c r="L19" s="15">
        <v>0.110416058596397</v>
      </c>
      <c r="M19" s="15"/>
      <c r="N19" s="15">
        <v>6.1185971800920502E-2</v>
      </c>
      <c r="O19" s="15">
        <v>8.1197131474375295E-2</v>
      </c>
      <c r="P19" s="15">
        <v>5.28322709416605E-2</v>
      </c>
      <c r="Q19" s="15">
        <v>5.7477129268066203E-2</v>
      </c>
      <c r="R19" s="15">
        <v>5.7316945259136998E-2</v>
      </c>
      <c r="S19" s="15">
        <v>4.7458396972309302E-2</v>
      </c>
      <c r="T19" s="15">
        <v>0.11198864174933899</v>
      </c>
      <c r="U19" s="15">
        <v>6.1362170384016097E-2</v>
      </c>
      <c r="V19" s="15">
        <v>8.6651413956972803E-2</v>
      </c>
      <c r="W19" s="15">
        <v>0.121968477389823</v>
      </c>
      <c r="X19" s="15">
        <v>0.117370197030605</v>
      </c>
      <c r="Y19" s="15"/>
      <c r="Z19" s="15">
        <v>7.8235579279346906E-2</v>
      </c>
      <c r="AA19" s="15">
        <v>9.7894722591997302E-2</v>
      </c>
      <c r="AB19" s="15">
        <v>6.6714509719535298E-2</v>
      </c>
      <c r="AC19" s="15">
        <v>6.4801099056486594E-2</v>
      </c>
      <c r="AD19" s="15"/>
      <c r="AE19" s="15">
        <v>8.0790222728000502E-2</v>
      </c>
      <c r="AF19" s="15">
        <v>8.5000844078128995E-2</v>
      </c>
      <c r="AG19" s="15">
        <v>6.6733857725932197E-2</v>
      </c>
      <c r="AH19" s="15"/>
      <c r="AI19" s="15">
        <v>0.104773944614643</v>
      </c>
      <c r="AJ19" s="15">
        <v>6.7255805445279607E-2</v>
      </c>
      <c r="AK19" s="15">
        <v>7.8395315468969995E-2</v>
      </c>
      <c r="AL19" s="15">
        <v>6.6584777945771598E-2</v>
      </c>
      <c r="AM19" s="15">
        <v>4.8925493487239097E-2</v>
      </c>
      <c r="AN19" s="15"/>
      <c r="AO19" s="15">
        <v>9.6412217125865105E-2</v>
      </c>
      <c r="AP19" s="15">
        <v>7.4784125826947601E-2</v>
      </c>
      <c r="AQ19" s="15">
        <v>4.9856741770267402E-2</v>
      </c>
      <c r="AR19" s="15"/>
      <c r="AS19" s="15">
        <v>7.37858839029885E-2</v>
      </c>
      <c r="AT19" s="15">
        <v>6.1827398961781299E-2</v>
      </c>
      <c r="AU19" s="15">
        <v>4.3615174054200401E-2</v>
      </c>
      <c r="AV19" s="15">
        <v>7.2965924836068397E-2</v>
      </c>
      <c r="AW19" s="15">
        <v>0.115429159628336</v>
      </c>
      <c r="AX19" s="15">
        <v>3.8514045699699302E-2</v>
      </c>
      <c r="AY19" s="15">
        <v>0.14178316726724299</v>
      </c>
    </row>
    <row r="20" spans="2:51" ht="16" x14ac:dyDescent="0.2">
      <c r="B20" s="16" t="s">
        <v>106</v>
      </c>
      <c r="C20" s="15">
        <v>6.8591314358956601E-2</v>
      </c>
      <c r="D20" s="15">
        <v>7.7244050808061598E-2</v>
      </c>
      <c r="E20" s="15">
        <v>6.07154084438703E-2</v>
      </c>
      <c r="F20" s="15"/>
      <c r="G20" s="15">
        <v>0.153989884326659</v>
      </c>
      <c r="H20" s="15">
        <v>8.9407202932883303E-2</v>
      </c>
      <c r="I20" s="15">
        <v>8.5228986982001195E-2</v>
      </c>
      <c r="J20" s="15">
        <v>3.0804994554560799E-2</v>
      </c>
      <c r="K20" s="15">
        <v>2.2046633550485101E-2</v>
      </c>
      <c r="L20" s="15">
        <v>4.88904961313174E-2</v>
      </c>
      <c r="M20" s="15"/>
      <c r="N20" s="15">
        <v>9.60440427678909E-2</v>
      </c>
      <c r="O20" s="15">
        <v>2.5820843944767299E-2</v>
      </c>
      <c r="P20" s="15">
        <v>4.86508744563455E-2</v>
      </c>
      <c r="Q20" s="15">
        <v>4.9378843858077497E-2</v>
      </c>
      <c r="R20" s="15">
        <v>7.0918300154458797E-2</v>
      </c>
      <c r="S20" s="15">
        <v>6.3782578413319899E-2</v>
      </c>
      <c r="T20" s="15">
        <v>5.1104356630145502E-2</v>
      </c>
      <c r="U20" s="15">
        <v>3.0545537034327101E-2</v>
      </c>
      <c r="V20" s="15">
        <v>8.0225416568580593E-2</v>
      </c>
      <c r="W20" s="15">
        <v>0.13560326731035499</v>
      </c>
      <c r="X20" s="15">
        <v>5.6658714800584001E-2</v>
      </c>
      <c r="Y20" s="15"/>
      <c r="Z20" s="15">
        <v>0.11690666805323199</v>
      </c>
      <c r="AA20" s="15">
        <v>5.7456454463856103E-2</v>
      </c>
      <c r="AB20" s="15">
        <v>6.8412866886162799E-2</v>
      </c>
      <c r="AC20" s="15">
        <v>3.2401841933919602E-2</v>
      </c>
      <c r="AD20" s="15"/>
      <c r="AE20" s="15">
        <v>4.2322496540233401E-2</v>
      </c>
      <c r="AF20" s="15">
        <v>6.5565493867758007E-2</v>
      </c>
      <c r="AG20" s="15">
        <v>9.7601121760853393E-2</v>
      </c>
      <c r="AH20" s="15"/>
      <c r="AI20" s="15">
        <v>3.7572340917050799E-2</v>
      </c>
      <c r="AJ20" s="15">
        <v>6.9572128105515302E-2</v>
      </c>
      <c r="AK20" s="15">
        <v>0.104588428609273</v>
      </c>
      <c r="AL20" s="15">
        <v>0.21800693484748501</v>
      </c>
      <c r="AM20" s="15">
        <v>5.6606043920196303E-2</v>
      </c>
      <c r="AN20" s="15"/>
      <c r="AO20" s="15">
        <v>2.9029510502212801E-2</v>
      </c>
      <c r="AP20" s="15">
        <v>7.8121210590318305E-2</v>
      </c>
      <c r="AQ20" s="15">
        <v>9.3795788810433003E-2</v>
      </c>
      <c r="AR20" s="15"/>
      <c r="AS20" s="15">
        <v>0.143621613833981</v>
      </c>
      <c r="AT20" s="15">
        <v>5.7228694002528301E-2</v>
      </c>
      <c r="AU20" s="15">
        <v>4.50762953529254E-2</v>
      </c>
      <c r="AV20" s="15">
        <v>6.10082052324568E-2</v>
      </c>
      <c r="AW20" s="15">
        <v>7.0820088584684804E-2</v>
      </c>
      <c r="AX20" s="15">
        <v>3.1274528703481498E-2</v>
      </c>
      <c r="AY20" s="15">
        <v>9.2372692990032507E-2</v>
      </c>
    </row>
    <row r="21" spans="2:51" ht="32" x14ac:dyDescent="0.2">
      <c r="B21" s="16" t="s">
        <v>93</v>
      </c>
      <c r="C21" s="15">
        <v>1.7385308677295201E-2</v>
      </c>
      <c r="D21" s="15">
        <v>2.06335863336694E-2</v>
      </c>
      <c r="E21" s="15">
        <v>1.24455952182325E-2</v>
      </c>
      <c r="F21" s="15"/>
      <c r="G21" s="15">
        <v>3.4544997027999798E-2</v>
      </c>
      <c r="H21" s="15">
        <v>2.53013641462718E-2</v>
      </c>
      <c r="I21" s="15">
        <v>1.6801382234503202E-2</v>
      </c>
      <c r="J21" s="15">
        <v>5.6852240351380201E-3</v>
      </c>
      <c r="K21" s="15">
        <v>1.7511175954375999E-2</v>
      </c>
      <c r="L21" s="15">
        <v>9.7945047587815193E-3</v>
      </c>
      <c r="M21" s="15"/>
      <c r="N21" s="15">
        <v>3.01998395676281E-2</v>
      </c>
      <c r="O21" s="15">
        <v>0</v>
      </c>
      <c r="P21" s="15">
        <v>0</v>
      </c>
      <c r="Q21" s="15">
        <v>1.1035169030248799E-2</v>
      </c>
      <c r="R21" s="15">
        <v>2.0698900681568402E-2</v>
      </c>
      <c r="S21" s="15">
        <v>0</v>
      </c>
      <c r="T21" s="15">
        <v>1.2092992746356199E-2</v>
      </c>
      <c r="U21" s="15">
        <v>2.7124496965163801E-2</v>
      </c>
      <c r="V21" s="15">
        <v>1.5532140540660501E-2</v>
      </c>
      <c r="W21" s="15">
        <v>5.3823721629498299E-2</v>
      </c>
      <c r="X21" s="15">
        <v>2.7158385405301699E-2</v>
      </c>
      <c r="Y21" s="15"/>
      <c r="Z21" s="15">
        <v>5.2765511944065698E-3</v>
      </c>
      <c r="AA21" s="15">
        <v>1.92144278648675E-2</v>
      </c>
      <c r="AB21" s="15">
        <v>1.84425380438147E-2</v>
      </c>
      <c r="AC21" s="15">
        <v>2.6875943574009301E-2</v>
      </c>
      <c r="AD21" s="15"/>
      <c r="AE21" s="15">
        <v>9.1189363320429394E-3</v>
      </c>
      <c r="AF21" s="15">
        <v>1.6466021400848001E-2</v>
      </c>
      <c r="AG21" s="15">
        <v>4.1144688003509199E-2</v>
      </c>
      <c r="AH21" s="15"/>
      <c r="AI21" s="15">
        <v>1.5782214593244401E-2</v>
      </c>
      <c r="AJ21" s="15">
        <v>2.5737856550612202E-2</v>
      </c>
      <c r="AK21" s="15">
        <v>0</v>
      </c>
      <c r="AL21" s="15">
        <v>0</v>
      </c>
      <c r="AM21" s="15">
        <v>3.1790535836791402E-2</v>
      </c>
      <c r="AN21" s="15"/>
      <c r="AO21" s="15">
        <v>2.1621578885454702E-2</v>
      </c>
      <c r="AP21" s="15">
        <v>1.7567339845209501E-2</v>
      </c>
      <c r="AQ21" s="15">
        <v>0</v>
      </c>
      <c r="AR21" s="15"/>
      <c r="AS21" s="15">
        <v>2.10890736955518E-2</v>
      </c>
      <c r="AT21" s="15">
        <v>5.8269812037773103E-3</v>
      </c>
      <c r="AU21" s="15">
        <v>3.6015674695345501E-2</v>
      </c>
      <c r="AV21" s="15">
        <v>0</v>
      </c>
      <c r="AW21" s="15">
        <v>8.9565908449544106E-3</v>
      </c>
      <c r="AX21" s="15">
        <v>4.8923366543781502E-2</v>
      </c>
      <c r="AY21" s="15">
        <v>0</v>
      </c>
    </row>
    <row r="22" spans="2:51" ht="16" x14ac:dyDescent="0.2">
      <c r="B22" s="16" t="s">
        <v>82</v>
      </c>
      <c r="C22" s="15">
        <v>1.68816826271205E-2</v>
      </c>
      <c r="D22" s="15">
        <v>2.31601697225821E-2</v>
      </c>
      <c r="E22" s="15">
        <v>1.0953309923561701E-2</v>
      </c>
      <c r="F22" s="15"/>
      <c r="G22" s="15">
        <v>1.9745246006682201E-2</v>
      </c>
      <c r="H22" s="15">
        <v>1.73723440170831E-2</v>
      </c>
      <c r="I22" s="15">
        <v>0</v>
      </c>
      <c r="J22" s="15">
        <v>3.7893799861856703E-2</v>
      </c>
      <c r="K22" s="15">
        <v>2.31808145686512E-2</v>
      </c>
      <c r="L22" s="15">
        <v>4.8510555179879303E-3</v>
      </c>
      <c r="M22" s="15"/>
      <c r="N22" s="15">
        <v>1.5961897365803501E-2</v>
      </c>
      <c r="O22" s="15">
        <v>2.07593843729411E-2</v>
      </c>
      <c r="P22" s="15">
        <v>2.6052638698246099E-2</v>
      </c>
      <c r="Q22" s="15">
        <v>2.27139567874226E-2</v>
      </c>
      <c r="R22" s="15">
        <v>0</v>
      </c>
      <c r="S22" s="15">
        <v>2.3518553950016601E-2</v>
      </c>
      <c r="T22" s="15">
        <v>1.1777930073401501E-2</v>
      </c>
      <c r="U22" s="15">
        <v>2.9126125494198001E-2</v>
      </c>
      <c r="V22" s="15">
        <v>7.3444334064548204E-3</v>
      </c>
      <c r="W22" s="15">
        <v>1.2639004747964699E-2</v>
      </c>
      <c r="X22" s="15">
        <v>3.1487749635768003E-2</v>
      </c>
      <c r="Y22" s="15"/>
      <c r="Z22" s="15">
        <v>1.8205476326250001E-2</v>
      </c>
      <c r="AA22" s="15">
        <v>1.39510681977502E-2</v>
      </c>
      <c r="AB22" s="15">
        <v>1.0832526014879201E-2</v>
      </c>
      <c r="AC22" s="15">
        <v>2.2857521186648799E-2</v>
      </c>
      <c r="AD22" s="15"/>
      <c r="AE22" s="15">
        <v>2.0542521665890399E-2</v>
      </c>
      <c r="AF22" s="15">
        <v>1.11319779966596E-2</v>
      </c>
      <c r="AG22" s="15">
        <v>1.5809529319509099E-2</v>
      </c>
      <c r="AH22" s="15"/>
      <c r="AI22" s="15">
        <v>1.97926872643495E-2</v>
      </c>
      <c r="AJ22" s="15">
        <v>7.2513609931587298E-3</v>
      </c>
      <c r="AK22" s="15">
        <v>2.0029158393719101E-2</v>
      </c>
      <c r="AL22" s="15">
        <v>0</v>
      </c>
      <c r="AM22" s="15">
        <v>1.6901475277449899E-2</v>
      </c>
      <c r="AN22" s="15"/>
      <c r="AO22" s="15">
        <v>2.8777917240887199E-2</v>
      </c>
      <c r="AP22" s="15">
        <v>1.1913578566036699E-2</v>
      </c>
      <c r="AQ22" s="15">
        <v>0</v>
      </c>
      <c r="AR22" s="15"/>
      <c r="AS22" s="15">
        <v>1.1798439509722701E-2</v>
      </c>
      <c r="AT22" s="15">
        <v>1.2121400870200701E-2</v>
      </c>
      <c r="AU22" s="15">
        <v>1.5577165258559801E-2</v>
      </c>
      <c r="AV22" s="15">
        <v>4.7095727995586902E-2</v>
      </c>
      <c r="AW22" s="15">
        <v>1.30066665602838E-2</v>
      </c>
      <c r="AX22" s="15">
        <v>2.89375315699185E-2</v>
      </c>
      <c r="AY22" s="15">
        <v>1.3805350036687701E-2</v>
      </c>
    </row>
    <row r="23" spans="2:51" ht="16" x14ac:dyDescent="0.2">
      <c r="B23" s="16" t="s">
        <v>75</v>
      </c>
      <c r="C23" s="17">
        <v>1.34183378610363E-2</v>
      </c>
      <c r="D23" s="17">
        <v>9.1119583674357501E-3</v>
      </c>
      <c r="E23" s="17">
        <v>1.76468939834055E-2</v>
      </c>
      <c r="F23" s="17"/>
      <c r="G23" s="17">
        <v>2.5937362379311501E-2</v>
      </c>
      <c r="H23" s="17">
        <v>1.8477401138821001E-2</v>
      </c>
      <c r="I23" s="17">
        <v>7.5133525770534702E-3</v>
      </c>
      <c r="J23" s="17">
        <v>1.18853119982284E-2</v>
      </c>
      <c r="K23" s="17">
        <v>1.53343759454844E-2</v>
      </c>
      <c r="L23" s="17">
        <v>5.37430805712465E-3</v>
      </c>
      <c r="M23" s="17"/>
      <c r="N23" s="17">
        <v>1.63593574942975E-2</v>
      </c>
      <c r="O23" s="17">
        <v>0</v>
      </c>
      <c r="P23" s="17">
        <v>0</v>
      </c>
      <c r="Q23" s="17">
        <v>0</v>
      </c>
      <c r="R23" s="17">
        <v>0</v>
      </c>
      <c r="S23" s="17">
        <v>4.5916737853561297E-2</v>
      </c>
      <c r="T23" s="17">
        <v>1.2371281618158101E-2</v>
      </c>
      <c r="U23" s="17">
        <v>0</v>
      </c>
      <c r="V23" s="17">
        <v>2.4082334723874901E-2</v>
      </c>
      <c r="W23" s="17">
        <v>1.1730527255813099E-2</v>
      </c>
      <c r="X23" s="17">
        <v>2.9086071507394999E-2</v>
      </c>
      <c r="Y23" s="17"/>
      <c r="Z23" s="17">
        <v>4.3047543955481004E-3</v>
      </c>
      <c r="AA23" s="17">
        <v>0</v>
      </c>
      <c r="AB23" s="17">
        <v>2.2576147607951201E-2</v>
      </c>
      <c r="AC23" s="17">
        <v>2.80620173262204E-2</v>
      </c>
      <c r="AD23" s="17"/>
      <c r="AE23" s="17">
        <v>1.2121002883117999E-2</v>
      </c>
      <c r="AF23" s="17">
        <v>7.7110193485395396E-3</v>
      </c>
      <c r="AG23" s="17">
        <v>1.69334068851867E-2</v>
      </c>
      <c r="AH23" s="17"/>
      <c r="AI23" s="17">
        <v>6.1995884234430096E-3</v>
      </c>
      <c r="AJ23" s="17">
        <v>1.5245998477771999E-2</v>
      </c>
      <c r="AK23" s="17">
        <v>0</v>
      </c>
      <c r="AL23" s="17">
        <v>0</v>
      </c>
      <c r="AM23" s="17">
        <v>1.7180336363942599E-2</v>
      </c>
      <c r="AN23" s="17"/>
      <c r="AO23" s="17">
        <v>4.7703443684556802E-3</v>
      </c>
      <c r="AP23" s="17">
        <v>1.7596115677897699E-2</v>
      </c>
      <c r="AQ23" s="17">
        <v>0</v>
      </c>
      <c r="AR23" s="17"/>
      <c r="AS23" s="17">
        <v>0</v>
      </c>
      <c r="AT23" s="17">
        <v>1.6664065410701999E-2</v>
      </c>
      <c r="AU23" s="17">
        <v>1.8685484745639601E-2</v>
      </c>
      <c r="AV23" s="17">
        <v>3.2756093854402799E-2</v>
      </c>
      <c r="AW23" s="17">
        <v>9.4826950379701003E-3</v>
      </c>
      <c r="AX23" s="17">
        <v>0</v>
      </c>
      <c r="AY23" s="17">
        <v>1.49035547308548E-2</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AY2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113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0.55554081403426003</v>
      </c>
      <c r="D9" s="15">
        <v>0.57836634035488399</v>
      </c>
      <c r="E9" s="15">
        <v>0.53179934855188604</v>
      </c>
      <c r="F9" s="15"/>
      <c r="G9" s="15">
        <v>0.44397923310835502</v>
      </c>
      <c r="H9" s="15">
        <v>0.50167372953188805</v>
      </c>
      <c r="I9" s="15">
        <v>0.55519378298815902</v>
      </c>
      <c r="J9" s="15">
        <v>0.619001467853595</v>
      </c>
      <c r="K9" s="15">
        <v>0.60646486265979804</v>
      </c>
      <c r="L9" s="15">
        <v>0.58466718429201903</v>
      </c>
      <c r="M9" s="15"/>
      <c r="N9" s="15">
        <v>0.52512300252382704</v>
      </c>
      <c r="O9" s="15">
        <v>0.52220260720998701</v>
      </c>
      <c r="P9" s="15">
        <v>0.564867166697957</v>
      </c>
      <c r="Q9" s="15">
        <v>0.58735231508470997</v>
      </c>
      <c r="R9" s="15">
        <v>0.645842569051158</v>
      </c>
      <c r="S9" s="15">
        <v>0.57395838989433001</v>
      </c>
      <c r="T9" s="15">
        <v>0.62501621201736002</v>
      </c>
      <c r="U9" s="15">
        <v>0.57819539565577005</v>
      </c>
      <c r="V9" s="15">
        <v>0.56200556068989904</v>
      </c>
      <c r="W9" s="15">
        <v>0.45659356051567102</v>
      </c>
      <c r="X9" s="15">
        <v>0.51265826527442904</v>
      </c>
      <c r="Y9" s="15"/>
      <c r="Z9" s="15">
        <v>0.56666283743606705</v>
      </c>
      <c r="AA9" s="15">
        <v>0.56078133678210595</v>
      </c>
      <c r="AB9" s="15">
        <v>0.52464263138535405</v>
      </c>
      <c r="AC9" s="15">
        <v>0.56413564179717202</v>
      </c>
      <c r="AD9" s="15"/>
      <c r="AE9" s="15">
        <v>0.59364735236869004</v>
      </c>
      <c r="AF9" s="15">
        <v>0.51867353222071499</v>
      </c>
      <c r="AG9" s="15">
        <v>0.59954296875813096</v>
      </c>
      <c r="AH9" s="15"/>
      <c r="AI9" s="15">
        <v>0.60342285173379195</v>
      </c>
      <c r="AJ9" s="15">
        <v>0.50961917045670702</v>
      </c>
      <c r="AK9" s="15">
        <v>0.48077975063206502</v>
      </c>
      <c r="AL9" s="15">
        <v>0.66223042582245895</v>
      </c>
      <c r="AM9" s="15">
        <v>0.63868614444919602</v>
      </c>
      <c r="AN9" s="15"/>
      <c r="AO9" s="15">
        <v>0.54986522141899496</v>
      </c>
      <c r="AP9" s="15">
        <v>0.55495427682934695</v>
      </c>
      <c r="AQ9" s="15">
        <v>0.56482842218932205</v>
      </c>
      <c r="AR9" s="15"/>
      <c r="AS9" s="15">
        <v>0.57100433428882802</v>
      </c>
      <c r="AT9" s="15">
        <v>0.51993427944741399</v>
      </c>
      <c r="AU9" s="15">
        <v>0.60764140166921399</v>
      </c>
      <c r="AV9" s="15">
        <v>0.528392215745359</v>
      </c>
      <c r="AW9" s="15">
        <v>0.56867661266880298</v>
      </c>
      <c r="AX9" s="15">
        <v>0.52960050514727197</v>
      </c>
      <c r="AY9" s="15">
        <v>0.47402371226023499</v>
      </c>
    </row>
    <row r="10" spans="2:51" ht="16" x14ac:dyDescent="0.2">
      <c r="B10" s="16" t="s">
        <v>85</v>
      </c>
      <c r="C10" s="15">
        <v>0.42297702699933298</v>
      </c>
      <c r="D10" s="15">
        <v>0.42479972076022698</v>
      </c>
      <c r="E10" s="15">
        <v>0.41968434845182701</v>
      </c>
      <c r="F10" s="15"/>
      <c r="G10" s="15">
        <v>0.41752558478180601</v>
      </c>
      <c r="H10" s="15">
        <v>0.36481537543360998</v>
      </c>
      <c r="I10" s="15">
        <v>0.44680025837308501</v>
      </c>
      <c r="J10" s="15">
        <v>0.34832671921436598</v>
      </c>
      <c r="K10" s="15">
        <v>0.49333448161136201</v>
      </c>
      <c r="L10" s="15">
        <v>0.46905327982119299</v>
      </c>
      <c r="M10" s="15"/>
      <c r="N10" s="15">
        <v>0.45365231903797598</v>
      </c>
      <c r="O10" s="15">
        <v>0.41253526435878402</v>
      </c>
      <c r="P10" s="15">
        <v>0.376815463299081</v>
      </c>
      <c r="Q10" s="15">
        <v>0.46661570723068202</v>
      </c>
      <c r="R10" s="15">
        <v>0.49848753525260298</v>
      </c>
      <c r="S10" s="15">
        <v>0.34267816443374899</v>
      </c>
      <c r="T10" s="15">
        <v>0.34635466729175801</v>
      </c>
      <c r="U10" s="15">
        <v>0.324132804506787</v>
      </c>
      <c r="V10" s="15">
        <v>0.46948948431142801</v>
      </c>
      <c r="W10" s="15">
        <v>0.42543731055195999</v>
      </c>
      <c r="X10" s="15">
        <v>0.479363069100531</v>
      </c>
      <c r="Y10" s="15"/>
      <c r="Z10" s="15">
        <v>0.455581565081777</v>
      </c>
      <c r="AA10" s="15">
        <v>0.436791812706328</v>
      </c>
      <c r="AB10" s="15">
        <v>0.412423316902568</v>
      </c>
      <c r="AC10" s="15">
        <v>0.38063304451600799</v>
      </c>
      <c r="AD10" s="15"/>
      <c r="AE10" s="15">
        <v>0.450268437667521</v>
      </c>
      <c r="AF10" s="15">
        <v>0.41931970964586301</v>
      </c>
      <c r="AG10" s="15">
        <v>0.35705918866768599</v>
      </c>
      <c r="AH10" s="15"/>
      <c r="AI10" s="15">
        <v>0.474111295163547</v>
      </c>
      <c r="AJ10" s="15">
        <v>0.388928198322675</v>
      </c>
      <c r="AK10" s="15">
        <v>0.437421403172157</v>
      </c>
      <c r="AL10" s="15">
        <v>0.50392403878893999</v>
      </c>
      <c r="AM10" s="15">
        <v>0.38944928171563398</v>
      </c>
      <c r="AN10" s="15"/>
      <c r="AO10" s="15">
        <v>0.47308049619453502</v>
      </c>
      <c r="AP10" s="15">
        <v>0.393388428819407</v>
      </c>
      <c r="AQ10" s="15">
        <v>0.467578465759941</v>
      </c>
      <c r="AR10" s="15"/>
      <c r="AS10" s="15">
        <v>0.36706306457604998</v>
      </c>
      <c r="AT10" s="15">
        <v>0.45721508046258702</v>
      </c>
      <c r="AU10" s="15">
        <v>0.41772156776969899</v>
      </c>
      <c r="AV10" s="15">
        <v>0.47372472851165698</v>
      </c>
      <c r="AW10" s="15">
        <v>0.40207978203863498</v>
      </c>
      <c r="AX10" s="15">
        <v>0.37192025755770503</v>
      </c>
      <c r="AY10" s="15">
        <v>0.532678326147769</v>
      </c>
    </row>
    <row r="11" spans="2:51" ht="32" x14ac:dyDescent="0.2">
      <c r="B11" s="16" t="s">
        <v>102</v>
      </c>
      <c r="C11" s="15">
        <v>0.42267386075984298</v>
      </c>
      <c r="D11" s="15">
        <v>0.36239247093507698</v>
      </c>
      <c r="E11" s="15">
        <v>0.47501914041244298</v>
      </c>
      <c r="F11" s="15"/>
      <c r="G11" s="15">
        <v>0.40300603700888099</v>
      </c>
      <c r="H11" s="15">
        <v>0.30221665286814398</v>
      </c>
      <c r="I11" s="15">
        <v>0.39255211314844701</v>
      </c>
      <c r="J11" s="15">
        <v>0.40727433254867601</v>
      </c>
      <c r="K11" s="15">
        <v>0.51379946398853005</v>
      </c>
      <c r="L11" s="15">
        <v>0.50979418933851905</v>
      </c>
      <c r="M11" s="15"/>
      <c r="N11" s="15">
        <v>0.35313717950175499</v>
      </c>
      <c r="O11" s="15">
        <v>0.46241192038755402</v>
      </c>
      <c r="P11" s="15">
        <v>0.41391678344169103</v>
      </c>
      <c r="Q11" s="15">
        <v>0.53840720465417502</v>
      </c>
      <c r="R11" s="15">
        <v>0.43500136116490901</v>
      </c>
      <c r="S11" s="15">
        <v>0.36522541332039699</v>
      </c>
      <c r="T11" s="15">
        <v>0.42479409981259902</v>
      </c>
      <c r="U11" s="15">
        <v>0.418861758691909</v>
      </c>
      <c r="V11" s="15">
        <v>0.35853768337963898</v>
      </c>
      <c r="W11" s="15">
        <v>0.48945822404751499</v>
      </c>
      <c r="X11" s="15">
        <v>0.435757923605951</v>
      </c>
      <c r="Y11" s="15"/>
      <c r="Z11" s="15">
        <v>0.42945954080842302</v>
      </c>
      <c r="AA11" s="15">
        <v>0.395482465940733</v>
      </c>
      <c r="AB11" s="15">
        <v>0.47652333096128502</v>
      </c>
      <c r="AC11" s="15">
        <v>0.39286032371881302</v>
      </c>
      <c r="AD11" s="15"/>
      <c r="AE11" s="15">
        <v>0.42304489029049802</v>
      </c>
      <c r="AF11" s="15">
        <v>0.444224850220934</v>
      </c>
      <c r="AG11" s="15">
        <v>0.32756825477809098</v>
      </c>
      <c r="AH11" s="15"/>
      <c r="AI11" s="15">
        <v>0.40954033502658799</v>
      </c>
      <c r="AJ11" s="15">
        <v>0.41056519117387602</v>
      </c>
      <c r="AK11" s="15">
        <v>0.55573340581062003</v>
      </c>
      <c r="AL11" s="15">
        <v>0.75879325832953504</v>
      </c>
      <c r="AM11" s="15">
        <v>0.32431198900735903</v>
      </c>
      <c r="AN11" s="15"/>
      <c r="AO11" s="15">
        <v>0.38550329734328198</v>
      </c>
      <c r="AP11" s="15">
        <v>0.44064539745099102</v>
      </c>
      <c r="AQ11" s="15">
        <v>0.39565591266854599</v>
      </c>
      <c r="AR11" s="15"/>
      <c r="AS11" s="15">
        <v>0.69179192998593197</v>
      </c>
      <c r="AT11" s="15">
        <v>0.48456993727022102</v>
      </c>
      <c r="AU11" s="15">
        <v>0.32146229359428802</v>
      </c>
      <c r="AV11" s="15">
        <v>0.263174961200413</v>
      </c>
      <c r="AW11" s="15">
        <v>0.43190904983866701</v>
      </c>
      <c r="AX11" s="15">
        <v>0.25709944415125302</v>
      </c>
      <c r="AY11" s="15">
        <v>0.400561156570785</v>
      </c>
    </row>
    <row r="12" spans="2:51" ht="16" x14ac:dyDescent="0.2">
      <c r="B12" s="16" t="s">
        <v>101</v>
      </c>
      <c r="C12" s="15">
        <v>0.337575539783047</v>
      </c>
      <c r="D12" s="15">
        <v>0.36256082666499401</v>
      </c>
      <c r="E12" s="15">
        <v>0.315334432260157</v>
      </c>
      <c r="F12" s="15"/>
      <c r="G12" s="15">
        <v>0.201776812789243</v>
      </c>
      <c r="H12" s="15">
        <v>0.18704584803013999</v>
      </c>
      <c r="I12" s="15">
        <v>0.25298304299755597</v>
      </c>
      <c r="J12" s="15">
        <v>0.306165997484867</v>
      </c>
      <c r="K12" s="15">
        <v>0.448846927240656</v>
      </c>
      <c r="L12" s="15">
        <v>0.56996141257270205</v>
      </c>
      <c r="M12" s="15"/>
      <c r="N12" s="15">
        <v>0.235617578702704</v>
      </c>
      <c r="O12" s="15">
        <v>0.37240712712946999</v>
      </c>
      <c r="P12" s="15">
        <v>0.30921976650973099</v>
      </c>
      <c r="Q12" s="15">
        <v>0.44600653075668401</v>
      </c>
      <c r="R12" s="15">
        <v>0.29260545376445801</v>
      </c>
      <c r="S12" s="15">
        <v>0.40426506609118801</v>
      </c>
      <c r="T12" s="15">
        <v>0.23771493345987099</v>
      </c>
      <c r="U12" s="15">
        <v>0.31529971740740698</v>
      </c>
      <c r="V12" s="15">
        <v>0.37365814704636902</v>
      </c>
      <c r="W12" s="15">
        <v>0.411762580531846</v>
      </c>
      <c r="X12" s="15">
        <v>0.34585419245278998</v>
      </c>
      <c r="Y12" s="15"/>
      <c r="Z12" s="15">
        <v>0.37327676033936302</v>
      </c>
      <c r="AA12" s="15">
        <v>0.29376022679394698</v>
      </c>
      <c r="AB12" s="15">
        <v>0.32037916828631302</v>
      </c>
      <c r="AC12" s="15">
        <v>0.35147921060856402</v>
      </c>
      <c r="AD12" s="15"/>
      <c r="AE12" s="15">
        <v>0.45195437032063901</v>
      </c>
      <c r="AF12" s="15">
        <v>0.306019317418665</v>
      </c>
      <c r="AG12" s="15">
        <v>0.205558419464174</v>
      </c>
      <c r="AH12" s="15"/>
      <c r="AI12" s="15">
        <v>0.44053930551918002</v>
      </c>
      <c r="AJ12" s="15">
        <v>0.280155206310715</v>
      </c>
      <c r="AK12" s="15">
        <v>0.39686379654771797</v>
      </c>
      <c r="AL12" s="15">
        <v>0.49246239278592202</v>
      </c>
      <c r="AM12" s="15">
        <v>0.19112412069718601</v>
      </c>
      <c r="AN12" s="15"/>
      <c r="AO12" s="15">
        <v>0.44672335452058498</v>
      </c>
      <c r="AP12" s="15">
        <v>0.29137910692616997</v>
      </c>
      <c r="AQ12" s="15">
        <v>0.27086320789951701</v>
      </c>
      <c r="AR12" s="15"/>
      <c r="AS12" s="15">
        <v>0.194507040033714</v>
      </c>
      <c r="AT12" s="15">
        <v>0.38868185456993598</v>
      </c>
      <c r="AU12" s="15">
        <v>0.205274951294977</v>
      </c>
      <c r="AV12" s="15">
        <v>0.384428556396679</v>
      </c>
      <c r="AW12" s="15">
        <v>0.412636916085173</v>
      </c>
      <c r="AX12" s="15">
        <v>0.30975169558777399</v>
      </c>
      <c r="AY12" s="15">
        <v>0.55580811279575904</v>
      </c>
    </row>
    <row r="13" spans="2:51" ht="16" x14ac:dyDescent="0.2">
      <c r="B13" s="16" t="s">
        <v>103</v>
      </c>
      <c r="C13" s="15">
        <v>0.33269394295815002</v>
      </c>
      <c r="D13" s="15">
        <v>0.31790003302984698</v>
      </c>
      <c r="E13" s="15">
        <v>0.34975558081686497</v>
      </c>
      <c r="F13" s="15"/>
      <c r="G13" s="15">
        <v>0.294850955102893</v>
      </c>
      <c r="H13" s="15">
        <v>0.32525022399410403</v>
      </c>
      <c r="I13" s="15">
        <v>0.28862324905764802</v>
      </c>
      <c r="J13" s="15">
        <v>0.29492862561321898</v>
      </c>
      <c r="K13" s="15">
        <v>0.428914717726117</v>
      </c>
      <c r="L13" s="15">
        <v>0.36293242373810303</v>
      </c>
      <c r="M13" s="15"/>
      <c r="N13" s="15">
        <v>0.33914267297536899</v>
      </c>
      <c r="O13" s="15">
        <v>0.39679149046685502</v>
      </c>
      <c r="P13" s="15">
        <v>0.32936501636867999</v>
      </c>
      <c r="Q13" s="15">
        <v>0.31731888947007603</v>
      </c>
      <c r="R13" s="15">
        <v>0.43126218192205001</v>
      </c>
      <c r="S13" s="15">
        <v>0.26525170595626801</v>
      </c>
      <c r="T13" s="15">
        <v>0.27883802611935898</v>
      </c>
      <c r="U13" s="15">
        <v>0.23491022580587601</v>
      </c>
      <c r="V13" s="15">
        <v>0.35276970247535</v>
      </c>
      <c r="W13" s="15">
        <v>0.313385181181427</v>
      </c>
      <c r="X13" s="15">
        <v>0.313415154812755</v>
      </c>
      <c r="Y13" s="15"/>
      <c r="Z13" s="15">
        <v>0.32978899497893399</v>
      </c>
      <c r="AA13" s="15">
        <v>0.335141020871143</v>
      </c>
      <c r="AB13" s="15">
        <v>0.36829187819029202</v>
      </c>
      <c r="AC13" s="15">
        <v>0.30215362734026002</v>
      </c>
      <c r="AD13" s="15"/>
      <c r="AE13" s="15">
        <v>0.34178123022856499</v>
      </c>
      <c r="AF13" s="15">
        <v>0.35844885399300203</v>
      </c>
      <c r="AG13" s="15">
        <v>0.26712192855927103</v>
      </c>
      <c r="AH13" s="15"/>
      <c r="AI13" s="15">
        <v>0.34878749207926202</v>
      </c>
      <c r="AJ13" s="15">
        <v>0.32069458331759199</v>
      </c>
      <c r="AK13" s="15">
        <v>0.39827454702041398</v>
      </c>
      <c r="AL13" s="15">
        <v>0.59592804522504805</v>
      </c>
      <c r="AM13" s="15">
        <v>0.26358970531924703</v>
      </c>
      <c r="AN13" s="15"/>
      <c r="AO13" s="15">
        <v>0.33581531234012701</v>
      </c>
      <c r="AP13" s="15">
        <v>0.34990253675919403</v>
      </c>
      <c r="AQ13" s="15">
        <v>0.27334691819850798</v>
      </c>
      <c r="AR13" s="15"/>
      <c r="AS13" s="15">
        <v>0.43859453926734598</v>
      </c>
      <c r="AT13" s="15">
        <v>0.34601391799347297</v>
      </c>
      <c r="AU13" s="15">
        <v>0.260599383210455</v>
      </c>
      <c r="AV13" s="15">
        <v>0.31207508933537698</v>
      </c>
      <c r="AW13" s="15">
        <v>0.36599639563662401</v>
      </c>
      <c r="AX13" s="15">
        <v>0.230924956237201</v>
      </c>
      <c r="AY13" s="15">
        <v>0.33770424499969798</v>
      </c>
    </row>
    <row r="14" spans="2:51" ht="16" x14ac:dyDescent="0.2">
      <c r="B14" s="16" t="s">
        <v>100</v>
      </c>
      <c r="C14" s="15">
        <v>0.215310245092281</v>
      </c>
      <c r="D14" s="15">
        <v>0.253780497159106</v>
      </c>
      <c r="E14" s="15">
        <v>0.179687721524562</v>
      </c>
      <c r="F14" s="15"/>
      <c r="G14" s="15">
        <v>0.192542070620804</v>
      </c>
      <c r="H14" s="15">
        <v>0.16119898360035201</v>
      </c>
      <c r="I14" s="15">
        <v>0.16002261301996701</v>
      </c>
      <c r="J14" s="15">
        <v>0.20080859252813801</v>
      </c>
      <c r="K14" s="15">
        <v>0.29462557042927701</v>
      </c>
      <c r="L14" s="15">
        <v>0.27662526953267003</v>
      </c>
      <c r="M14" s="15"/>
      <c r="N14" s="15">
        <v>0.18290081776328501</v>
      </c>
      <c r="O14" s="15">
        <v>0.21118373926481099</v>
      </c>
      <c r="P14" s="15">
        <v>0.13977986341947499</v>
      </c>
      <c r="Q14" s="15">
        <v>0.26973415269063</v>
      </c>
      <c r="R14" s="15">
        <v>0.25460324708684801</v>
      </c>
      <c r="S14" s="15">
        <v>0.22091448343077499</v>
      </c>
      <c r="T14" s="15">
        <v>0.194227886431386</v>
      </c>
      <c r="U14" s="15">
        <v>0.21134747777825699</v>
      </c>
      <c r="V14" s="15">
        <v>0.24428187872191201</v>
      </c>
      <c r="W14" s="15">
        <v>0.21767505667519901</v>
      </c>
      <c r="X14" s="15">
        <v>0.26546447553820302</v>
      </c>
      <c r="Y14" s="15"/>
      <c r="Z14" s="15">
        <v>0.20540339747526901</v>
      </c>
      <c r="AA14" s="15">
        <v>0.247844603770419</v>
      </c>
      <c r="AB14" s="15">
        <v>0.25808700702585202</v>
      </c>
      <c r="AC14" s="15">
        <v>0.154691756787141</v>
      </c>
      <c r="AD14" s="15"/>
      <c r="AE14" s="15">
        <v>0.232958326143931</v>
      </c>
      <c r="AF14" s="15">
        <v>0.21885465991899999</v>
      </c>
      <c r="AG14" s="15">
        <v>0.188399944481624</v>
      </c>
      <c r="AH14" s="15"/>
      <c r="AI14" s="15">
        <v>0.23393055790773801</v>
      </c>
      <c r="AJ14" s="15">
        <v>0.18227582810377699</v>
      </c>
      <c r="AK14" s="15">
        <v>0.35229117580000502</v>
      </c>
      <c r="AL14" s="15">
        <v>0.50042947683998495</v>
      </c>
      <c r="AM14" s="15">
        <v>0.15213585817341899</v>
      </c>
      <c r="AN14" s="15"/>
      <c r="AO14" s="15">
        <v>0.21080885913436601</v>
      </c>
      <c r="AP14" s="15">
        <v>0.18324101805420201</v>
      </c>
      <c r="AQ14" s="15">
        <v>0.213608116403816</v>
      </c>
      <c r="AR14" s="15"/>
      <c r="AS14" s="15">
        <v>0.176463827485143</v>
      </c>
      <c r="AT14" s="15">
        <v>0.19781958535917901</v>
      </c>
      <c r="AU14" s="15">
        <v>0.205691863987426</v>
      </c>
      <c r="AV14" s="15">
        <v>0.19937045244813101</v>
      </c>
      <c r="AW14" s="15">
        <v>0.25033929317484899</v>
      </c>
      <c r="AX14" s="15">
        <v>0.205151692966976</v>
      </c>
      <c r="AY14" s="15">
        <v>0.26194040969388699</v>
      </c>
    </row>
    <row r="15" spans="2:51" ht="16" x14ac:dyDescent="0.2">
      <c r="B15" s="16" t="s">
        <v>106</v>
      </c>
      <c r="C15" s="15">
        <v>0.14515466880123001</v>
      </c>
      <c r="D15" s="15">
        <v>0.168037579011766</v>
      </c>
      <c r="E15" s="15">
        <v>0.12527638584654199</v>
      </c>
      <c r="F15" s="15"/>
      <c r="G15" s="15">
        <v>0.21666280860378201</v>
      </c>
      <c r="H15" s="15">
        <v>0.19762717210258901</v>
      </c>
      <c r="I15" s="15">
        <v>0.13294574435664799</v>
      </c>
      <c r="J15" s="15">
        <v>0.130182835790465</v>
      </c>
      <c r="K15" s="15">
        <v>0.114604355013588</v>
      </c>
      <c r="L15" s="15">
        <v>9.8255914269000197E-2</v>
      </c>
      <c r="M15" s="15"/>
      <c r="N15" s="15">
        <v>0.24402887570679099</v>
      </c>
      <c r="O15" s="15">
        <v>0.137545198792943</v>
      </c>
      <c r="P15" s="15">
        <v>0.155324704735258</v>
      </c>
      <c r="Q15" s="15">
        <v>0.15848185100884499</v>
      </c>
      <c r="R15" s="15">
        <v>9.5366363706974405E-2</v>
      </c>
      <c r="S15" s="15">
        <v>0.123070165144274</v>
      </c>
      <c r="T15" s="15">
        <v>6.9209733323195799E-2</v>
      </c>
      <c r="U15" s="15">
        <v>9.2236721360869897E-2</v>
      </c>
      <c r="V15" s="15">
        <v>0.128348973979796</v>
      </c>
      <c r="W15" s="15">
        <v>0.149295577710925</v>
      </c>
      <c r="X15" s="15">
        <v>0.136886453314465</v>
      </c>
      <c r="Y15" s="15"/>
      <c r="Z15" s="15">
        <v>0.21172553708518299</v>
      </c>
      <c r="AA15" s="15">
        <v>0.131887105479428</v>
      </c>
      <c r="AB15" s="15">
        <v>0.11514105215253401</v>
      </c>
      <c r="AC15" s="15">
        <v>0.110731716868696</v>
      </c>
      <c r="AD15" s="15"/>
      <c r="AE15" s="15">
        <v>0.10498600347312501</v>
      </c>
      <c r="AF15" s="15">
        <v>0.17339627201331501</v>
      </c>
      <c r="AG15" s="15">
        <v>0.15027287337902101</v>
      </c>
      <c r="AH15" s="15"/>
      <c r="AI15" s="15">
        <v>0.12521272971783001</v>
      </c>
      <c r="AJ15" s="15">
        <v>0.145070419383342</v>
      </c>
      <c r="AK15" s="15">
        <v>0.20994606412046299</v>
      </c>
      <c r="AL15" s="15">
        <v>8.6120588956711305E-2</v>
      </c>
      <c r="AM15" s="15">
        <v>8.3972592395511594E-2</v>
      </c>
      <c r="AN15" s="15"/>
      <c r="AO15" s="15">
        <v>0.10301148097740399</v>
      </c>
      <c r="AP15" s="15">
        <v>0.156664363472308</v>
      </c>
      <c r="AQ15" s="15">
        <v>0.19785234632343801</v>
      </c>
      <c r="AR15" s="15"/>
      <c r="AS15" s="15">
        <v>0.195766934854192</v>
      </c>
      <c r="AT15" s="15">
        <v>0.15785092200329801</v>
      </c>
      <c r="AU15" s="15">
        <v>0.15393295942497801</v>
      </c>
      <c r="AV15" s="15">
        <v>0.22589806509969201</v>
      </c>
      <c r="AW15" s="15">
        <v>0.117337454459673</v>
      </c>
      <c r="AX15" s="15">
        <v>5.8453751269167402E-2</v>
      </c>
      <c r="AY15" s="15">
        <v>0.108736947794755</v>
      </c>
    </row>
    <row r="16" spans="2:51" ht="16" x14ac:dyDescent="0.2">
      <c r="B16" s="16" t="s">
        <v>104</v>
      </c>
      <c r="C16" s="15">
        <v>0.14384392813435901</v>
      </c>
      <c r="D16" s="15">
        <v>0.160647406264954</v>
      </c>
      <c r="E16" s="15">
        <v>0.12961453850339399</v>
      </c>
      <c r="F16" s="15"/>
      <c r="G16" s="15">
        <v>0.16682843510513401</v>
      </c>
      <c r="H16" s="15">
        <v>0.143259908525947</v>
      </c>
      <c r="I16" s="15">
        <v>0.12526697639005199</v>
      </c>
      <c r="J16" s="15">
        <v>0.11489785223235</v>
      </c>
      <c r="K16" s="15">
        <v>0.16846985594453201</v>
      </c>
      <c r="L16" s="15">
        <v>0.15122632086891599</v>
      </c>
      <c r="M16" s="15"/>
      <c r="N16" s="15">
        <v>0.13720769162358201</v>
      </c>
      <c r="O16" s="15">
        <v>0.18023931761352099</v>
      </c>
      <c r="P16" s="15">
        <v>0.100007832302674</v>
      </c>
      <c r="Q16" s="15">
        <v>0.11119820606781899</v>
      </c>
      <c r="R16" s="15">
        <v>0.171920044846741</v>
      </c>
      <c r="S16" s="15">
        <v>0.13002351175398899</v>
      </c>
      <c r="T16" s="15">
        <v>0.124580376243554</v>
      </c>
      <c r="U16" s="15">
        <v>5.4692197839453102E-2</v>
      </c>
      <c r="V16" s="15">
        <v>0.20209883257847</v>
      </c>
      <c r="W16" s="15">
        <v>0.146697537862649</v>
      </c>
      <c r="X16" s="15">
        <v>0.18265396097214501</v>
      </c>
      <c r="Y16" s="15"/>
      <c r="Z16" s="15">
        <v>0.18106209946897101</v>
      </c>
      <c r="AA16" s="15">
        <v>0.11424312586858899</v>
      </c>
      <c r="AB16" s="15">
        <v>0.17130241760925399</v>
      </c>
      <c r="AC16" s="15">
        <v>0.106529285653553</v>
      </c>
      <c r="AD16" s="15"/>
      <c r="AE16" s="15">
        <v>0.137403059462537</v>
      </c>
      <c r="AF16" s="15">
        <v>0.152340095097935</v>
      </c>
      <c r="AG16" s="15">
        <v>0.14441553590868</v>
      </c>
      <c r="AH16" s="15"/>
      <c r="AI16" s="15">
        <v>0.139777972319062</v>
      </c>
      <c r="AJ16" s="15">
        <v>0.157363661329711</v>
      </c>
      <c r="AK16" s="15">
        <v>0.15304574050755901</v>
      </c>
      <c r="AL16" s="15">
        <v>8.4855414833803697E-2</v>
      </c>
      <c r="AM16" s="15">
        <v>0.12556075442138001</v>
      </c>
      <c r="AN16" s="15"/>
      <c r="AO16" s="15">
        <v>0.16865956947343999</v>
      </c>
      <c r="AP16" s="15">
        <v>0.143622624867594</v>
      </c>
      <c r="AQ16" s="15">
        <v>8.4334911574234395E-2</v>
      </c>
      <c r="AR16" s="15"/>
      <c r="AS16" s="15">
        <v>0.13082471017330799</v>
      </c>
      <c r="AT16" s="15">
        <v>0.15649455207051299</v>
      </c>
      <c r="AU16" s="15">
        <v>0.103276961502366</v>
      </c>
      <c r="AV16" s="15">
        <v>0.185192518967743</v>
      </c>
      <c r="AW16" s="15">
        <v>0.150929918648256</v>
      </c>
      <c r="AX16" s="15">
        <v>0.106224775006625</v>
      </c>
      <c r="AY16" s="15">
        <v>0.23305933818166299</v>
      </c>
    </row>
    <row r="17" spans="2:51" ht="16" x14ac:dyDescent="0.2">
      <c r="B17" s="16" t="s">
        <v>105</v>
      </c>
      <c r="C17" s="15">
        <v>0.14378597622643799</v>
      </c>
      <c r="D17" s="15">
        <v>0.13125751421222001</v>
      </c>
      <c r="E17" s="15">
        <v>0.15495302961143401</v>
      </c>
      <c r="F17" s="15"/>
      <c r="G17" s="15">
        <v>9.9943437576471506E-2</v>
      </c>
      <c r="H17" s="15">
        <v>6.6808199325205098E-2</v>
      </c>
      <c r="I17" s="15">
        <v>9.3907380997295606E-2</v>
      </c>
      <c r="J17" s="15">
        <v>0.117899480056171</v>
      </c>
      <c r="K17" s="15">
        <v>0.18164625174452201</v>
      </c>
      <c r="L17" s="15">
        <v>0.27309233129398902</v>
      </c>
      <c r="M17" s="15"/>
      <c r="N17" s="15">
        <v>5.5250288118645297E-2</v>
      </c>
      <c r="O17" s="15">
        <v>0.18895586005411</v>
      </c>
      <c r="P17" s="15">
        <v>0.167461777859296</v>
      </c>
      <c r="Q17" s="15">
        <v>0.18172312411143601</v>
      </c>
      <c r="R17" s="15">
        <v>0.13659821117962001</v>
      </c>
      <c r="S17" s="15">
        <v>0.13446438433199101</v>
      </c>
      <c r="T17" s="15">
        <v>8.7761496443853601E-2</v>
      </c>
      <c r="U17" s="15">
        <v>0.150520698739632</v>
      </c>
      <c r="V17" s="15">
        <v>9.9531789169460497E-2</v>
      </c>
      <c r="W17" s="15">
        <v>0.24594037364858901</v>
      </c>
      <c r="X17" s="15">
        <v>0.202173034397581</v>
      </c>
      <c r="Y17" s="15"/>
      <c r="Z17" s="15">
        <v>0.18385444251448699</v>
      </c>
      <c r="AA17" s="15">
        <v>0.11164672446660601</v>
      </c>
      <c r="AB17" s="15">
        <v>0.13476089735216701</v>
      </c>
      <c r="AC17" s="15">
        <v>0.14067594502710701</v>
      </c>
      <c r="AD17" s="15"/>
      <c r="AE17" s="15">
        <v>0.177737755906545</v>
      </c>
      <c r="AF17" s="15">
        <v>0.15209802129928701</v>
      </c>
      <c r="AG17" s="15">
        <v>6.6164147053903694E-2</v>
      </c>
      <c r="AH17" s="15"/>
      <c r="AI17" s="15">
        <v>0.19097708517876699</v>
      </c>
      <c r="AJ17" s="15">
        <v>0.103030310348373</v>
      </c>
      <c r="AK17" s="15">
        <v>0.200146263268629</v>
      </c>
      <c r="AL17" s="15">
        <v>0.34854392095382503</v>
      </c>
      <c r="AM17" s="15">
        <v>5.5024784801730398E-2</v>
      </c>
      <c r="AN17" s="15"/>
      <c r="AO17" s="15">
        <v>0.17817484297094699</v>
      </c>
      <c r="AP17" s="15">
        <v>0.10966440444818699</v>
      </c>
      <c r="AQ17" s="15">
        <v>0.14365429700253801</v>
      </c>
      <c r="AR17" s="15"/>
      <c r="AS17" s="15">
        <v>0.13397223124701599</v>
      </c>
      <c r="AT17" s="15">
        <v>0.14074917530136899</v>
      </c>
      <c r="AU17" s="15">
        <v>6.6846375869400898E-2</v>
      </c>
      <c r="AV17" s="15">
        <v>0.207946455099288</v>
      </c>
      <c r="AW17" s="15">
        <v>0.196318980565343</v>
      </c>
      <c r="AX17" s="15">
        <v>7.8298113825785401E-2</v>
      </c>
      <c r="AY17" s="15">
        <v>0.213930275174854</v>
      </c>
    </row>
    <row r="18" spans="2:51" ht="32" x14ac:dyDescent="0.2">
      <c r="B18" s="16" t="s">
        <v>88</v>
      </c>
      <c r="C18" s="15">
        <v>9.8180389629907799E-2</v>
      </c>
      <c r="D18" s="15">
        <v>0.10467783087358901</v>
      </c>
      <c r="E18" s="15">
        <v>9.3098374863472902E-2</v>
      </c>
      <c r="F18" s="15"/>
      <c r="G18" s="15">
        <v>0.11223487215752399</v>
      </c>
      <c r="H18" s="15">
        <v>8.6582368002543306E-2</v>
      </c>
      <c r="I18" s="15">
        <v>0.107152037513639</v>
      </c>
      <c r="J18" s="15">
        <v>0.10468163525124</v>
      </c>
      <c r="K18" s="15">
        <v>0.125418943682156</v>
      </c>
      <c r="L18" s="15">
        <v>6.6472525286990394E-2</v>
      </c>
      <c r="M18" s="15"/>
      <c r="N18" s="15">
        <v>0.14746769490091699</v>
      </c>
      <c r="O18" s="15">
        <v>0.110840232361959</v>
      </c>
      <c r="P18" s="15">
        <v>8.4867634213259296E-2</v>
      </c>
      <c r="Q18" s="15">
        <v>0.113636888878759</v>
      </c>
      <c r="R18" s="15">
        <v>9.9227658201739899E-2</v>
      </c>
      <c r="S18" s="15">
        <v>5.1220459224628499E-2</v>
      </c>
      <c r="T18" s="15">
        <v>5.5711624216792301E-2</v>
      </c>
      <c r="U18" s="15">
        <v>0.106546624788249</v>
      </c>
      <c r="V18" s="15">
        <v>6.4240561799313103E-2</v>
      </c>
      <c r="W18" s="15">
        <v>0.103439490644367</v>
      </c>
      <c r="X18" s="15">
        <v>0.111342114646736</v>
      </c>
      <c r="Y18" s="15"/>
      <c r="Z18" s="15">
        <v>0.128492922307302</v>
      </c>
      <c r="AA18" s="15">
        <v>7.4459975747725504E-2</v>
      </c>
      <c r="AB18" s="15">
        <v>0.117145079114113</v>
      </c>
      <c r="AC18" s="15">
        <v>7.3444823112699703E-2</v>
      </c>
      <c r="AD18" s="15"/>
      <c r="AE18" s="15">
        <v>9.0248626167475796E-2</v>
      </c>
      <c r="AF18" s="15">
        <v>0.127115784702162</v>
      </c>
      <c r="AG18" s="15">
        <v>2.8501217763754201E-2</v>
      </c>
      <c r="AH18" s="15"/>
      <c r="AI18" s="15">
        <v>7.5496733301447003E-2</v>
      </c>
      <c r="AJ18" s="15">
        <v>0.14724977561834299</v>
      </c>
      <c r="AK18" s="15">
        <v>9.2321913969633199E-2</v>
      </c>
      <c r="AL18" s="15">
        <v>9.5055862272115099E-2</v>
      </c>
      <c r="AM18" s="15">
        <v>1.9910089468753198E-2</v>
      </c>
      <c r="AN18" s="15"/>
      <c r="AO18" s="15">
        <v>5.9776597536687202E-2</v>
      </c>
      <c r="AP18" s="15">
        <v>0.118475497153434</v>
      </c>
      <c r="AQ18" s="15">
        <v>8.0606796690721294E-2</v>
      </c>
      <c r="AR18" s="15"/>
      <c r="AS18" s="15">
        <v>0.154445162465528</v>
      </c>
      <c r="AT18" s="15">
        <v>0.119673871322541</v>
      </c>
      <c r="AU18" s="15">
        <v>6.14883195475543E-2</v>
      </c>
      <c r="AV18" s="15">
        <v>5.3938153956485803E-2</v>
      </c>
      <c r="AW18" s="15">
        <v>0.115393130383399</v>
      </c>
      <c r="AX18" s="15">
        <v>8.8612682702851595E-2</v>
      </c>
      <c r="AY18" s="15">
        <v>3.4427743997629698E-2</v>
      </c>
    </row>
    <row r="19" spans="2:51" ht="16" x14ac:dyDescent="0.2">
      <c r="B19" s="16" t="s">
        <v>86</v>
      </c>
      <c r="C19" s="15">
        <v>7.9537962096465895E-2</v>
      </c>
      <c r="D19" s="15">
        <v>8.5749505460478007E-2</v>
      </c>
      <c r="E19" s="15">
        <v>7.4538192259921601E-2</v>
      </c>
      <c r="F19" s="15"/>
      <c r="G19" s="15">
        <v>6.0087636258189102E-2</v>
      </c>
      <c r="H19" s="15">
        <v>9.8956505184760707E-2</v>
      </c>
      <c r="I19" s="15">
        <v>0.113938971810256</v>
      </c>
      <c r="J19" s="15">
        <v>4.9204495457981098E-2</v>
      </c>
      <c r="K19" s="15">
        <v>8.3894537532760202E-2</v>
      </c>
      <c r="L19" s="15">
        <v>7.0392051955736196E-2</v>
      </c>
      <c r="M19" s="15"/>
      <c r="N19" s="15">
        <v>0.11702728286042401</v>
      </c>
      <c r="O19" s="15">
        <v>4.8974703124567802E-2</v>
      </c>
      <c r="P19" s="15">
        <v>6.1813485848665597E-2</v>
      </c>
      <c r="Q19" s="15">
        <v>7.3505404669498897E-2</v>
      </c>
      <c r="R19" s="15">
        <v>6.2961648345596699E-2</v>
      </c>
      <c r="S19" s="15">
        <v>0.119951806219836</v>
      </c>
      <c r="T19" s="15">
        <v>7.4823795408966401E-2</v>
      </c>
      <c r="U19" s="15">
        <v>5.8418184861855703E-2</v>
      </c>
      <c r="V19" s="15">
        <v>4.9112633489055299E-2</v>
      </c>
      <c r="W19" s="15">
        <v>8.4649548278003403E-2</v>
      </c>
      <c r="X19" s="15">
        <v>0.135189217028056</v>
      </c>
      <c r="Y19" s="15"/>
      <c r="Z19" s="15">
        <v>8.5249021730069194E-2</v>
      </c>
      <c r="AA19" s="15">
        <v>0.10057625288979399</v>
      </c>
      <c r="AB19" s="15">
        <v>7.8561729904369507E-2</v>
      </c>
      <c r="AC19" s="15">
        <v>5.3082671788299798E-2</v>
      </c>
      <c r="AD19" s="15"/>
      <c r="AE19" s="15">
        <v>8.0150273012145695E-2</v>
      </c>
      <c r="AF19" s="15">
        <v>7.1376728692624805E-2</v>
      </c>
      <c r="AG19" s="15">
        <v>0.104880841640977</v>
      </c>
      <c r="AH19" s="15"/>
      <c r="AI19" s="15">
        <v>6.4254633219503005E-2</v>
      </c>
      <c r="AJ19" s="15">
        <v>9.5715214268507598E-2</v>
      </c>
      <c r="AK19" s="15">
        <v>8.0602376676771503E-2</v>
      </c>
      <c r="AL19" s="15">
        <v>0.17302063503057599</v>
      </c>
      <c r="AM19" s="15">
        <v>7.8781600709250096E-2</v>
      </c>
      <c r="AN19" s="15"/>
      <c r="AO19" s="15">
        <v>4.7447178691534198E-2</v>
      </c>
      <c r="AP19" s="15">
        <v>8.8986947401231697E-2</v>
      </c>
      <c r="AQ19" s="15">
        <v>6.81572378298691E-2</v>
      </c>
      <c r="AR19" s="15"/>
      <c r="AS19" s="15">
        <v>5.5973787499274202E-2</v>
      </c>
      <c r="AT19" s="15">
        <v>7.8612670286074104E-2</v>
      </c>
      <c r="AU19" s="15">
        <v>6.6738304703684595E-2</v>
      </c>
      <c r="AV19" s="15">
        <v>4.42621561619371E-2</v>
      </c>
      <c r="AW19" s="15">
        <v>0.109934451800102</v>
      </c>
      <c r="AX19" s="15">
        <v>7.2963573147812003E-2</v>
      </c>
      <c r="AY19" s="15">
        <v>9.2132290850769197E-2</v>
      </c>
    </row>
    <row r="20" spans="2:51" ht="32" x14ac:dyDescent="0.2">
      <c r="B20" s="16" t="s">
        <v>93</v>
      </c>
      <c r="C20" s="15">
        <v>5.7330677658114497E-2</v>
      </c>
      <c r="D20" s="15">
        <v>6.2053034319816298E-2</v>
      </c>
      <c r="E20" s="15">
        <v>5.3498599007514899E-2</v>
      </c>
      <c r="F20" s="15"/>
      <c r="G20" s="15">
        <v>4.8304683542472401E-2</v>
      </c>
      <c r="H20" s="15">
        <v>7.6338504757889905E-2</v>
      </c>
      <c r="I20" s="15">
        <v>4.5162614825841003E-2</v>
      </c>
      <c r="J20" s="15">
        <v>8.0187423414924602E-2</v>
      </c>
      <c r="K20" s="15">
        <v>5.49698337028117E-2</v>
      </c>
      <c r="L20" s="15">
        <v>3.9508286722458201E-2</v>
      </c>
      <c r="M20" s="15"/>
      <c r="N20" s="15">
        <v>3.14178272174023E-2</v>
      </c>
      <c r="O20" s="15">
        <v>6.3243210433991101E-2</v>
      </c>
      <c r="P20" s="15">
        <v>4.8570783653277001E-2</v>
      </c>
      <c r="Q20" s="15">
        <v>0.107301984154792</v>
      </c>
      <c r="R20" s="15">
        <v>4.5059596757772297E-2</v>
      </c>
      <c r="S20" s="15">
        <v>0.110004514206743</v>
      </c>
      <c r="T20" s="15">
        <v>6.1932859112709203E-2</v>
      </c>
      <c r="U20" s="15">
        <v>7.2681899073997705E-2</v>
      </c>
      <c r="V20" s="15">
        <v>3.4851201498068397E-2</v>
      </c>
      <c r="W20" s="15">
        <v>3.9608570954436199E-2</v>
      </c>
      <c r="X20" s="15">
        <v>4.3680962057490898E-2</v>
      </c>
      <c r="Y20" s="15"/>
      <c r="Z20" s="15">
        <v>3.70880051571977E-2</v>
      </c>
      <c r="AA20" s="15">
        <v>4.6631889956339601E-2</v>
      </c>
      <c r="AB20" s="15">
        <v>5.7539112518469097E-2</v>
      </c>
      <c r="AC20" s="15">
        <v>9.1231124750795395E-2</v>
      </c>
      <c r="AD20" s="15"/>
      <c r="AE20" s="15">
        <v>4.7351853136278502E-2</v>
      </c>
      <c r="AF20" s="15">
        <v>5.62304908426247E-2</v>
      </c>
      <c r="AG20" s="15">
        <v>7.2738731450596505E-2</v>
      </c>
      <c r="AH20" s="15"/>
      <c r="AI20" s="15">
        <v>4.4875773119068797E-2</v>
      </c>
      <c r="AJ20" s="15">
        <v>8.3759992515981693E-2</v>
      </c>
      <c r="AK20" s="15">
        <v>3.0614501881592902E-2</v>
      </c>
      <c r="AL20" s="15">
        <v>0</v>
      </c>
      <c r="AM20" s="15">
        <v>6.5622989775462798E-2</v>
      </c>
      <c r="AN20" s="15"/>
      <c r="AO20" s="15">
        <v>4.7311152418255599E-2</v>
      </c>
      <c r="AP20" s="15">
        <v>6.7536720863390395E-2</v>
      </c>
      <c r="AQ20" s="15">
        <v>4.1353568346962098E-2</v>
      </c>
      <c r="AR20" s="15"/>
      <c r="AS20" s="15">
        <v>9.6510216349305303E-2</v>
      </c>
      <c r="AT20" s="15">
        <v>3.63487214979588E-2</v>
      </c>
      <c r="AU20" s="15">
        <v>8.4865714303810194E-2</v>
      </c>
      <c r="AV20" s="15">
        <v>5.82674695770719E-2</v>
      </c>
      <c r="AW20" s="15">
        <v>4.0393157765468903E-2</v>
      </c>
      <c r="AX20" s="15">
        <v>5.3662084523283499E-2</v>
      </c>
      <c r="AY20" s="15">
        <v>3.1715957600256403E-2</v>
      </c>
    </row>
    <row r="21" spans="2:51" ht="16" x14ac:dyDescent="0.2">
      <c r="B21" s="16" t="s">
        <v>107</v>
      </c>
      <c r="C21" s="15">
        <v>4.5544337831963898E-2</v>
      </c>
      <c r="D21" s="15">
        <v>5.8951521878103701E-2</v>
      </c>
      <c r="E21" s="15">
        <v>3.3507659353438198E-2</v>
      </c>
      <c r="F21" s="15"/>
      <c r="G21" s="15">
        <v>8.86141905217738E-2</v>
      </c>
      <c r="H21" s="15">
        <v>6.7250998185796398E-2</v>
      </c>
      <c r="I21" s="15">
        <v>5.56856791367209E-2</v>
      </c>
      <c r="J21" s="15">
        <v>2.5662028945189801E-2</v>
      </c>
      <c r="K21" s="15">
        <v>3.5575727443589999E-2</v>
      </c>
      <c r="L21" s="15">
        <v>1.45494377413381E-2</v>
      </c>
      <c r="M21" s="15"/>
      <c r="N21" s="15">
        <v>4.6502462389193998E-2</v>
      </c>
      <c r="O21" s="15">
        <v>5.24906492591534E-2</v>
      </c>
      <c r="P21" s="15">
        <v>5.0037447722612899E-2</v>
      </c>
      <c r="Q21" s="15">
        <v>8.1031564061731801E-2</v>
      </c>
      <c r="R21" s="15">
        <v>4.8600102893133303E-2</v>
      </c>
      <c r="S21" s="15">
        <v>1.371449582774E-2</v>
      </c>
      <c r="T21" s="15">
        <v>4.6136901720364797E-2</v>
      </c>
      <c r="U21" s="15">
        <v>1.6647705225351798E-2</v>
      </c>
      <c r="V21" s="15">
        <v>2.01431792546534E-2</v>
      </c>
      <c r="W21" s="15">
        <v>6.8073072683913993E-2</v>
      </c>
      <c r="X21" s="15">
        <v>4.2630847372175998E-2</v>
      </c>
      <c r="Y21" s="15"/>
      <c r="Z21" s="15">
        <v>6.1647248033023301E-2</v>
      </c>
      <c r="AA21" s="15">
        <v>3.4742890172499603E-2</v>
      </c>
      <c r="AB21" s="15">
        <v>6.0030074153211099E-2</v>
      </c>
      <c r="AC21" s="15">
        <v>2.6796855897520701E-2</v>
      </c>
      <c r="AD21" s="15"/>
      <c r="AE21" s="15">
        <v>4.8038142742928801E-2</v>
      </c>
      <c r="AF21" s="15">
        <v>3.8308038616278697E-2</v>
      </c>
      <c r="AG21" s="15">
        <v>4.3952460654441403E-2</v>
      </c>
      <c r="AH21" s="15"/>
      <c r="AI21" s="15">
        <v>4.2733307750589498E-2</v>
      </c>
      <c r="AJ21" s="15">
        <v>6.2487985086688402E-2</v>
      </c>
      <c r="AK21" s="15">
        <v>1.40839703112764E-2</v>
      </c>
      <c r="AL21" s="15">
        <v>9.5055862272115099E-2</v>
      </c>
      <c r="AM21" s="15">
        <v>2.4133844458544398E-2</v>
      </c>
      <c r="AN21" s="15"/>
      <c r="AO21" s="15">
        <v>5.4851591340839403E-2</v>
      </c>
      <c r="AP21" s="15">
        <v>4.8092418793788699E-2</v>
      </c>
      <c r="AQ21" s="15">
        <v>1.2858887926624599E-2</v>
      </c>
      <c r="AR21" s="15"/>
      <c r="AS21" s="15">
        <v>3.84688186200947E-2</v>
      </c>
      <c r="AT21" s="15">
        <v>4.6581606342834397E-2</v>
      </c>
      <c r="AU21" s="15">
        <v>3.1308422332929298E-2</v>
      </c>
      <c r="AV21" s="15">
        <v>9.5373487502612098E-2</v>
      </c>
      <c r="AW21" s="15">
        <v>3.7017328024953201E-2</v>
      </c>
      <c r="AX21" s="15">
        <v>4.2582644229523403E-2</v>
      </c>
      <c r="AY21" s="15">
        <v>8.4593250574841794E-2</v>
      </c>
    </row>
    <row r="22" spans="2:51" ht="16" x14ac:dyDescent="0.2">
      <c r="B22" s="16" t="s">
        <v>82</v>
      </c>
      <c r="C22" s="15">
        <v>9.2822895773780004E-3</v>
      </c>
      <c r="D22" s="15">
        <v>8.6819464703540104E-3</v>
      </c>
      <c r="E22" s="15">
        <v>9.9330176563449599E-3</v>
      </c>
      <c r="F22" s="15"/>
      <c r="G22" s="15">
        <v>0</v>
      </c>
      <c r="H22" s="15">
        <v>1.8386594153083899E-2</v>
      </c>
      <c r="I22" s="15">
        <v>1.09498858292582E-2</v>
      </c>
      <c r="J22" s="15">
        <v>1.1826660126529401E-2</v>
      </c>
      <c r="K22" s="15">
        <v>0</v>
      </c>
      <c r="L22" s="15">
        <v>1.0817868411624101E-2</v>
      </c>
      <c r="M22" s="15"/>
      <c r="N22" s="15">
        <v>7.8647871325235093E-3</v>
      </c>
      <c r="O22" s="15">
        <v>7.7657042369851702E-3</v>
      </c>
      <c r="P22" s="15">
        <v>0</v>
      </c>
      <c r="Q22" s="15">
        <v>1.03605367497189E-2</v>
      </c>
      <c r="R22" s="15">
        <v>0</v>
      </c>
      <c r="S22" s="15">
        <v>1.36111636405029E-2</v>
      </c>
      <c r="T22" s="15">
        <v>1.37024220620007E-2</v>
      </c>
      <c r="U22" s="15">
        <v>1.7018829183765401E-2</v>
      </c>
      <c r="V22" s="15">
        <v>8.0011915320988506E-3</v>
      </c>
      <c r="W22" s="15">
        <v>1.3140513026179201E-2</v>
      </c>
      <c r="X22" s="15">
        <v>2.2423731203752399E-2</v>
      </c>
      <c r="Y22" s="15"/>
      <c r="Z22" s="15">
        <v>6.8930345363277003E-3</v>
      </c>
      <c r="AA22" s="15">
        <v>7.05975233901908E-3</v>
      </c>
      <c r="AB22" s="15">
        <v>1.1162572150234199E-2</v>
      </c>
      <c r="AC22" s="15">
        <v>1.27272791241104E-2</v>
      </c>
      <c r="AD22" s="15"/>
      <c r="AE22" s="15">
        <v>8.7473757180011394E-3</v>
      </c>
      <c r="AF22" s="15">
        <v>1.02889163583495E-2</v>
      </c>
      <c r="AG22" s="15">
        <v>1.44747572873013E-2</v>
      </c>
      <c r="AH22" s="15"/>
      <c r="AI22" s="15">
        <v>9.0932759808992104E-3</v>
      </c>
      <c r="AJ22" s="15">
        <v>1.0244182932243599E-2</v>
      </c>
      <c r="AK22" s="15">
        <v>0</v>
      </c>
      <c r="AL22" s="15">
        <v>0</v>
      </c>
      <c r="AM22" s="15">
        <v>1.5432228662583701E-2</v>
      </c>
      <c r="AN22" s="15"/>
      <c r="AO22" s="15">
        <v>1.1873905074810001E-2</v>
      </c>
      <c r="AP22" s="15">
        <v>1.31611203887247E-2</v>
      </c>
      <c r="AQ22" s="15">
        <v>0</v>
      </c>
      <c r="AR22" s="15"/>
      <c r="AS22" s="15">
        <v>7.4537464154725503E-3</v>
      </c>
      <c r="AT22" s="15">
        <v>1.0701639611642499E-2</v>
      </c>
      <c r="AU22" s="15">
        <v>9.5858366631184806E-3</v>
      </c>
      <c r="AV22" s="15">
        <v>1.6029888170795599E-2</v>
      </c>
      <c r="AW22" s="15">
        <v>7.4013903592978101E-3</v>
      </c>
      <c r="AX22" s="15">
        <v>1.50075806185019E-2</v>
      </c>
      <c r="AY22" s="15">
        <v>0</v>
      </c>
    </row>
    <row r="23" spans="2:51" ht="16" x14ac:dyDescent="0.2">
      <c r="B23" s="16" t="s">
        <v>75</v>
      </c>
      <c r="C23" s="17">
        <v>1.97778512825364E-2</v>
      </c>
      <c r="D23" s="17">
        <v>1.6922945174736501E-2</v>
      </c>
      <c r="E23" s="17">
        <v>2.26318736031309E-2</v>
      </c>
      <c r="F23" s="17"/>
      <c r="G23" s="17">
        <v>3.8501718215796302E-2</v>
      </c>
      <c r="H23" s="17">
        <v>3.09841131844425E-2</v>
      </c>
      <c r="I23" s="17">
        <v>2.0062474395080899E-2</v>
      </c>
      <c r="J23" s="17">
        <v>1.7855273921510501E-2</v>
      </c>
      <c r="K23" s="17">
        <v>0</v>
      </c>
      <c r="L23" s="17">
        <v>1.35274450005328E-2</v>
      </c>
      <c r="M23" s="17"/>
      <c r="N23" s="17">
        <v>1.8935317891278901E-2</v>
      </c>
      <c r="O23" s="17">
        <v>0</v>
      </c>
      <c r="P23" s="17">
        <v>2.1582160278565798E-2</v>
      </c>
      <c r="Q23" s="17">
        <v>1.1866954028851601E-2</v>
      </c>
      <c r="R23" s="17">
        <v>0</v>
      </c>
      <c r="S23" s="17">
        <v>2.5425383880298101E-2</v>
      </c>
      <c r="T23" s="17">
        <v>2.4986937059416701E-2</v>
      </c>
      <c r="U23" s="17">
        <v>4.3947875256054397E-2</v>
      </c>
      <c r="V23" s="17">
        <v>3.5334765188546703E-2</v>
      </c>
      <c r="W23" s="17">
        <v>1.5743800097196201E-2</v>
      </c>
      <c r="X23" s="17">
        <v>4.2576692848668399E-2</v>
      </c>
      <c r="Y23" s="17"/>
      <c r="Z23" s="17">
        <v>8.8884695498188098E-3</v>
      </c>
      <c r="AA23" s="17">
        <v>1.5180391000461599E-2</v>
      </c>
      <c r="AB23" s="17">
        <v>1.04207217221994E-2</v>
      </c>
      <c r="AC23" s="17">
        <v>4.4698304353134703E-2</v>
      </c>
      <c r="AD23" s="17"/>
      <c r="AE23" s="17">
        <v>5.0864877233769501E-3</v>
      </c>
      <c r="AF23" s="17">
        <v>2.26573429452127E-2</v>
      </c>
      <c r="AG23" s="17">
        <v>1.6508799311895101E-2</v>
      </c>
      <c r="AH23" s="17"/>
      <c r="AI23" s="17">
        <v>0</v>
      </c>
      <c r="AJ23" s="17">
        <v>2.6803782408852402E-2</v>
      </c>
      <c r="AK23" s="17">
        <v>0</v>
      </c>
      <c r="AL23" s="17">
        <v>0</v>
      </c>
      <c r="AM23" s="17">
        <v>2.2024601550335501E-2</v>
      </c>
      <c r="AN23" s="17"/>
      <c r="AO23" s="17">
        <v>0</v>
      </c>
      <c r="AP23" s="17">
        <v>2.0716260605192501E-2</v>
      </c>
      <c r="AQ23" s="17">
        <v>1.2688277665366E-2</v>
      </c>
      <c r="AR23" s="17"/>
      <c r="AS23" s="17">
        <v>0</v>
      </c>
      <c r="AT23" s="17">
        <v>4.7354390045929598E-3</v>
      </c>
      <c r="AU23" s="17">
        <v>4.5397875087798301E-2</v>
      </c>
      <c r="AV23" s="17">
        <v>3.39895850697539E-2</v>
      </c>
      <c r="AW23" s="17">
        <v>3.6072823047652298E-3</v>
      </c>
      <c r="AX23" s="17">
        <v>4.0583284854850799E-2</v>
      </c>
      <c r="AY23" s="17">
        <v>4.61065612030701E-2</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AY28"/>
  <sheetViews>
    <sheetView showGridLines="0" workbookViewId="0">
      <pane xSplit="2" topLeftCell="C1" activePane="topRight" state="frozen"/>
      <selection pane="topRight" activeCell="U30" sqref="U30"/>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114</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0.67857078380339098</v>
      </c>
      <c r="D9" s="15">
        <v>0.65774257355715104</v>
      </c>
      <c r="E9" s="15">
        <v>0.698873704523156</v>
      </c>
      <c r="F9" s="15"/>
      <c r="G9" s="15">
        <v>0.62491432099859701</v>
      </c>
      <c r="H9" s="15">
        <v>0.58631325711146998</v>
      </c>
      <c r="I9" s="15">
        <v>0.69834764389491699</v>
      </c>
      <c r="J9" s="15">
        <v>0.74809501979831705</v>
      </c>
      <c r="K9" s="15">
        <v>0.78356375744696305</v>
      </c>
      <c r="L9" s="15">
        <v>0.63605982259313898</v>
      </c>
      <c r="M9" s="15"/>
      <c r="N9" s="15">
        <v>0.541617411592067</v>
      </c>
      <c r="O9" s="15">
        <v>0.69627526029567399</v>
      </c>
      <c r="P9" s="15">
        <v>0.75718140433370795</v>
      </c>
      <c r="Q9" s="15">
        <v>0.72000191648084499</v>
      </c>
      <c r="R9" s="15">
        <v>0.78089601050977997</v>
      </c>
      <c r="S9" s="15">
        <v>0.72697685080081398</v>
      </c>
      <c r="T9" s="15">
        <v>0.68701155190449703</v>
      </c>
      <c r="U9" s="15">
        <v>0.71003807732623203</v>
      </c>
      <c r="V9" s="15">
        <v>0.62624055298477099</v>
      </c>
      <c r="W9" s="15">
        <v>0.72960405738056999</v>
      </c>
      <c r="X9" s="15">
        <v>0.57082857431112299</v>
      </c>
      <c r="Y9" s="15"/>
      <c r="Z9" s="15">
        <v>0.58264599214274304</v>
      </c>
      <c r="AA9" s="15">
        <v>0.69738951330044596</v>
      </c>
      <c r="AB9" s="15">
        <v>0.69830889889682901</v>
      </c>
      <c r="AC9" s="15">
        <v>0.74965293845356995</v>
      </c>
      <c r="AD9" s="15"/>
      <c r="AE9" s="15">
        <v>0.69878976523735403</v>
      </c>
      <c r="AF9" s="15">
        <v>0.63742793813632004</v>
      </c>
      <c r="AG9" s="15">
        <v>0.78476957218476495</v>
      </c>
      <c r="AH9" s="15"/>
      <c r="AI9" s="15">
        <v>0.65640634271051002</v>
      </c>
      <c r="AJ9" s="15">
        <v>0.66822656047136697</v>
      </c>
      <c r="AK9" s="15">
        <v>0.64875187288309399</v>
      </c>
      <c r="AL9" s="15">
        <v>0.79375230167098398</v>
      </c>
      <c r="AM9" s="15">
        <v>0.78286770520967397</v>
      </c>
      <c r="AN9" s="15"/>
      <c r="AO9" s="15">
        <v>0.58234452344159204</v>
      </c>
      <c r="AP9" s="15">
        <v>0.70653231812422901</v>
      </c>
      <c r="AQ9" s="15">
        <v>0.63601048700228202</v>
      </c>
      <c r="AR9" s="15"/>
      <c r="AS9" s="15">
        <v>0.72611110906327903</v>
      </c>
      <c r="AT9" s="15">
        <v>0.71052939087878597</v>
      </c>
      <c r="AU9" s="15">
        <v>0.71785761451403196</v>
      </c>
      <c r="AV9" s="15">
        <v>0.48030302770005101</v>
      </c>
      <c r="AW9" s="15">
        <v>0.67880606461480897</v>
      </c>
      <c r="AX9" s="15">
        <v>0.623831626869917</v>
      </c>
      <c r="AY9" s="15">
        <v>0.63661788503551997</v>
      </c>
    </row>
    <row r="10" spans="2:51" ht="16" x14ac:dyDescent="0.2">
      <c r="B10" s="16" t="s">
        <v>85</v>
      </c>
      <c r="C10" s="15">
        <v>0.53023350944036995</v>
      </c>
      <c r="D10" s="15">
        <v>0.54392935986604296</v>
      </c>
      <c r="E10" s="15">
        <v>0.51454954706552103</v>
      </c>
      <c r="F10" s="15"/>
      <c r="G10" s="15">
        <v>0.44525323235411401</v>
      </c>
      <c r="H10" s="15">
        <v>0.44211684012784402</v>
      </c>
      <c r="I10" s="15">
        <v>0.43771465786182701</v>
      </c>
      <c r="J10" s="15">
        <v>0.51997506436162</v>
      </c>
      <c r="K10" s="15">
        <v>0.65594518431366799</v>
      </c>
      <c r="L10" s="15">
        <v>0.65455042983794798</v>
      </c>
      <c r="M10" s="15"/>
      <c r="N10" s="15">
        <v>0.45551382105717803</v>
      </c>
      <c r="O10" s="15">
        <v>0.55767048399031605</v>
      </c>
      <c r="P10" s="15">
        <v>0.42380305985696298</v>
      </c>
      <c r="Q10" s="15">
        <v>0.63372294884172597</v>
      </c>
      <c r="R10" s="15">
        <v>0.64989458708505199</v>
      </c>
      <c r="S10" s="15">
        <v>0.46956774717844302</v>
      </c>
      <c r="T10" s="15">
        <v>0.56568433386296901</v>
      </c>
      <c r="U10" s="15">
        <v>0.44414844692569</v>
      </c>
      <c r="V10" s="15">
        <v>0.53931487881421902</v>
      </c>
      <c r="W10" s="15">
        <v>0.49425533410449501</v>
      </c>
      <c r="X10" s="15">
        <v>0.596018734762223</v>
      </c>
      <c r="Y10" s="15"/>
      <c r="Z10" s="15">
        <v>0.59067071029825502</v>
      </c>
      <c r="AA10" s="15">
        <v>0.549391688847363</v>
      </c>
      <c r="AB10" s="15">
        <v>0.54442894700812094</v>
      </c>
      <c r="AC10" s="15">
        <v>0.43253921122516398</v>
      </c>
      <c r="AD10" s="15"/>
      <c r="AE10" s="15">
        <v>0.56553654956458999</v>
      </c>
      <c r="AF10" s="15">
        <v>0.52350200979456496</v>
      </c>
      <c r="AG10" s="15">
        <v>0.460259277498209</v>
      </c>
      <c r="AH10" s="15"/>
      <c r="AI10" s="15">
        <v>0.59693109695830204</v>
      </c>
      <c r="AJ10" s="15">
        <v>0.46420101369167699</v>
      </c>
      <c r="AK10" s="15">
        <v>0.58447998786370403</v>
      </c>
      <c r="AL10" s="15">
        <v>0.66683210468296095</v>
      </c>
      <c r="AM10" s="15">
        <v>0.48514461069966103</v>
      </c>
      <c r="AN10" s="15"/>
      <c r="AO10" s="15">
        <v>0.57074673989513203</v>
      </c>
      <c r="AP10" s="15">
        <v>0.50836572588546103</v>
      </c>
      <c r="AQ10" s="15">
        <v>0.64498923870513902</v>
      </c>
      <c r="AR10" s="15"/>
      <c r="AS10" s="15">
        <v>0.53111855735239499</v>
      </c>
      <c r="AT10" s="15">
        <v>0.58976324867904795</v>
      </c>
      <c r="AU10" s="15">
        <v>0.48211838439548599</v>
      </c>
      <c r="AV10" s="15">
        <v>0.56715732176212597</v>
      </c>
      <c r="AW10" s="15">
        <v>0.51877187417187398</v>
      </c>
      <c r="AX10" s="15">
        <v>0.46144551404464201</v>
      </c>
      <c r="AY10" s="15">
        <v>0.57200653110292299</v>
      </c>
    </row>
    <row r="11" spans="2:51" ht="16" x14ac:dyDescent="0.2">
      <c r="B11" s="16" t="s">
        <v>100</v>
      </c>
      <c r="C11" s="15">
        <v>0.49663667333672801</v>
      </c>
      <c r="D11" s="15">
        <v>0.47851880600052599</v>
      </c>
      <c r="E11" s="15">
        <v>0.51265323130752705</v>
      </c>
      <c r="F11" s="15"/>
      <c r="G11" s="15">
        <v>0.44763964406015899</v>
      </c>
      <c r="H11" s="15">
        <v>0.29782292100039098</v>
      </c>
      <c r="I11" s="15">
        <v>0.44220965954961999</v>
      </c>
      <c r="J11" s="15">
        <v>0.50961212625919905</v>
      </c>
      <c r="K11" s="15">
        <v>0.61306982427206302</v>
      </c>
      <c r="L11" s="15">
        <v>0.63781886047980296</v>
      </c>
      <c r="M11" s="15"/>
      <c r="N11" s="15">
        <v>0.37910004913593898</v>
      </c>
      <c r="O11" s="15">
        <v>0.50717130735970595</v>
      </c>
      <c r="P11" s="15">
        <v>0.46241219258591798</v>
      </c>
      <c r="Q11" s="15">
        <v>0.60389294092544099</v>
      </c>
      <c r="R11" s="15">
        <v>0.61285488060161897</v>
      </c>
      <c r="S11" s="15">
        <v>0.40319974700850703</v>
      </c>
      <c r="T11" s="15">
        <v>0.47880961851806397</v>
      </c>
      <c r="U11" s="15">
        <v>0.518754367439066</v>
      </c>
      <c r="V11" s="15">
        <v>0.52646604072328096</v>
      </c>
      <c r="W11" s="15">
        <v>0.52874915543517997</v>
      </c>
      <c r="X11" s="15">
        <v>0.56440195409780403</v>
      </c>
      <c r="Y11" s="15"/>
      <c r="Z11" s="15">
        <v>0.50041717549079501</v>
      </c>
      <c r="AA11" s="15">
        <v>0.53403907756076896</v>
      </c>
      <c r="AB11" s="15">
        <v>0.45549511528953202</v>
      </c>
      <c r="AC11" s="15">
        <v>0.48847990033215699</v>
      </c>
      <c r="AD11" s="15"/>
      <c r="AE11" s="15">
        <v>0.50293840328837403</v>
      </c>
      <c r="AF11" s="15">
        <v>0.49181511052148802</v>
      </c>
      <c r="AG11" s="15">
        <v>0.53205671240934505</v>
      </c>
      <c r="AH11" s="15"/>
      <c r="AI11" s="15">
        <v>0.51830820722752302</v>
      </c>
      <c r="AJ11" s="15">
        <v>0.45502269530231099</v>
      </c>
      <c r="AK11" s="15">
        <v>0.57657245721185102</v>
      </c>
      <c r="AL11" s="15">
        <v>0.57517690445610903</v>
      </c>
      <c r="AM11" s="15">
        <v>0.55698717560323696</v>
      </c>
      <c r="AN11" s="15"/>
      <c r="AO11" s="15">
        <v>0.47959865290554199</v>
      </c>
      <c r="AP11" s="15">
        <v>0.50288160729075504</v>
      </c>
      <c r="AQ11" s="15">
        <v>0.48024884007729302</v>
      </c>
      <c r="AR11" s="15"/>
      <c r="AS11" s="15">
        <v>0.66711098809460501</v>
      </c>
      <c r="AT11" s="15">
        <v>0.52954462193378204</v>
      </c>
      <c r="AU11" s="15">
        <v>0.45890891239917497</v>
      </c>
      <c r="AV11" s="15">
        <v>0.46028512989683501</v>
      </c>
      <c r="AW11" s="15">
        <v>0.44510315157569402</v>
      </c>
      <c r="AX11" s="15">
        <v>0.421397875203604</v>
      </c>
      <c r="AY11" s="15">
        <v>0.54226483836033301</v>
      </c>
    </row>
    <row r="12" spans="2:51" ht="16" x14ac:dyDescent="0.2">
      <c r="B12" s="16" t="s">
        <v>101</v>
      </c>
      <c r="C12" s="15">
        <v>0.29163386229405802</v>
      </c>
      <c r="D12" s="15">
        <v>0.31968243946775199</v>
      </c>
      <c r="E12" s="15">
        <v>0.26395178556653098</v>
      </c>
      <c r="F12" s="15"/>
      <c r="G12" s="15">
        <v>0.177486128184939</v>
      </c>
      <c r="H12" s="15">
        <v>0.17829695275028201</v>
      </c>
      <c r="I12" s="15">
        <v>0.21941377891515301</v>
      </c>
      <c r="J12" s="15">
        <v>0.289866516095308</v>
      </c>
      <c r="K12" s="15">
        <v>0.370784692694895</v>
      </c>
      <c r="L12" s="15">
        <v>0.46532147395763401</v>
      </c>
      <c r="M12" s="15"/>
      <c r="N12" s="15">
        <v>0.18523327309911999</v>
      </c>
      <c r="O12" s="15">
        <v>0.35066420865035602</v>
      </c>
      <c r="P12" s="15">
        <v>0.26744786815615801</v>
      </c>
      <c r="Q12" s="15">
        <v>0.445883855704994</v>
      </c>
      <c r="R12" s="15">
        <v>0.24931755234415601</v>
      </c>
      <c r="S12" s="15">
        <v>0.28695898749674997</v>
      </c>
      <c r="T12" s="15">
        <v>0.332568636128725</v>
      </c>
      <c r="U12" s="15">
        <v>0.24214238220428699</v>
      </c>
      <c r="V12" s="15">
        <v>0.31130974333654199</v>
      </c>
      <c r="W12" s="15">
        <v>0.24831466441151101</v>
      </c>
      <c r="X12" s="15">
        <v>0.224421935542017</v>
      </c>
      <c r="Y12" s="15"/>
      <c r="Z12" s="15">
        <v>0.31631486417245103</v>
      </c>
      <c r="AA12" s="15">
        <v>0.234572174858659</v>
      </c>
      <c r="AB12" s="15">
        <v>0.3401945250076</v>
      </c>
      <c r="AC12" s="15">
        <v>0.27747591765767798</v>
      </c>
      <c r="AD12" s="15"/>
      <c r="AE12" s="15">
        <v>0.36705237688630199</v>
      </c>
      <c r="AF12" s="15">
        <v>0.28483295790174801</v>
      </c>
      <c r="AG12" s="15">
        <v>0.22931996492099599</v>
      </c>
      <c r="AH12" s="15"/>
      <c r="AI12" s="15">
        <v>0.39796830860354698</v>
      </c>
      <c r="AJ12" s="15">
        <v>0.245458086756426</v>
      </c>
      <c r="AK12" s="15">
        <v>0.32373879428880498</v>
      </c>
      <c r="AL12" s="15">
        <v>0.59899486315338202</v>
      </c>
      <c r="AM12" s="15">
        <v>0.19731573995651799</v>
      </c>
      <c r="AN12" s="15"/>
      <c r="AO12" s="15">
        <v>0.377196673232363</v>
      </c>
      <c r="AP12" s="15">
        <v>0.26064760262528802</v>
      </c>
      <c r="AQ12" s="15">
        <v>0.26486883492603502</v>
      </c>
      <c r="AR12" s="15"/>
      <c r="AS12" s="15">
        <v>0.22065892308448001</v>
      </c>
      <c r="AT12" s="15">
        <v>0.26174488051859301</v>
      </c>
      <c r="AU12" s="15">
        <v>0.19395806686748501</v>
      </c>
      <c r="AV12" s="15">
        <v>0.354341327719562</v>
      </c>
      <c r="AW12" s="15">
        <v>0.39487483080869001</v>
      </c>
      <c r="AX12" s="15">
        <v>0.30504663238038898</v>
      </c>
      <c r="AY12" s="15">
        <v>0.40746744004445001</v>
      </c>
    </row>
    <row r="13" spans="2:51" ht="16" x14ac:dyDescent="0.2">
      <c r="B13" s="16" t="s">
        <v>103</v>
      </c>
      <c r="C13" s="15">
        <v>0.29093374236886999</v>
      </c>
      <c r="D13" s="15">
        <v>0.281260190102048</v>
      </c>
      <c r="E13" s="15">
        <v>0.30315691798241801</v>
      </c>
      <c r="F13" s="15"/>
      <c r="G13" s="15">
        <v>0.28628704261620702</v>
      </c>
      <c r="H13" s="15">
        <v>0.25126653600888599</v>
      </c>
      <c r="I13" s="15">
        <v>0.263702231794883</v>
      </c>
      <c r="J13" s="15">
        <v>0.258483824715382</v>
      </c>
      <c r="K13" s="15">
        <v>0.27574985286660603</v>
      </c>
      <c r="L13" s="15">
        <v>0.387218701607277</v>
      </c>
      <c r="M13" s="15"/>
      <c r="N13" s="15">
        <v>0.29649778086260897</v>
      </c>
      <c r="O13" s="15">
        <v>0.29620331150837498</v>
      </c>
      <c r="P13" s="15">
        <v>0.22070478729788201</v>
      </c>
      <c r="Q13" s="15">
        <v>0.40565000132472401</v>
      </c>
      <c r="R13" s="15">
        <v>0.26045135904296701</v>
      </c>
      <c r="S13" s="15">
        <v>0.29952480169578899</v>
      </c>
      <c r="T13" s="15">
        <v>0.23270397482511501</v>
      </c>
      <c r="U13" s="15">
        <v>0.193743045120503</v>
      </c>
      <c r="V13" s="15">
        <v>0.23794835935126701</v>
      </c>
      <c r="W13" s="15">
        <v>0.39499534040769602</v>
      </c>
      <c r="X13" s="15">
        <v>0.28043596598085302</v>
      </c>
      <c r="Y13" s="15"/>
      <c r="Z13" s="15">
        <v>0.362860428173025</v>
      </c>
      <c r="AA13" s="15">
        <v>0.25570764763897502</v>
      </c>
      <c r="AB13" s="15">
        <v>0.32923158443890399</v>
      </c>
      <c r="AC13" s="15">
        <v>0.212614509755674</v>
      </c>
      <c r="AD13" s="15"/>
      <c r="AE13" s="15">
        <v>0.28649468410171403</v>
      </c>
      <c r="AF13" s="15">
        <v>0.29872893778613102</v>
      </c>
      <c r="AG13" s="15">
        <v>0.250743664727682</v>
      </c>
      <c r="AH13" s="15"/>
      <c r="AI13" s="15">
        <v>0.319392840660363</v>
      </c>
      <c r="AJ13" s="15">
        <v>0.234974213913029</v>
      </c>
      <c r="AK13" s="15">
        <v>0.34208587974019999</v>
      </c>
      <c r="AL13" s="15">
        <v>0.40903882238663197</v>
      </c>
      <c r="AM13" s="15">
        <v>0.25426073442134201</v>
      </c>
      <c r="AN13" s="15"/>
      <c r="AO13" s="15">
        <v>0.32153021792019998</v>
      </c>
      <c r="AP13" s="15">
        <v>0.26866873329518298</v>
      </c>
      <c r="AQ13" s="15">
        <v>0.28322330961272302</v>
      </c>
      <c r="AR13" s="15"/>
      <c r="AS13" s="15">
        <v>0.34519908057099302</v>
      </c>
      <c r="AT13" s="15">
        <v>0.33495484035474199</v>
      </c>
      <c r="AU13" s="15">
        <v>0.237525655743442</v>
      </c>
      <c r="AV13" s="15">
        <v>0.343948636718858</v>
      </c>
      <c r="AW13" s="15">
        <v>0.26826382866106702</v>
      </c>
      <c r="AX13" s="15">
        <v>0.25727454374824399</v>
      </c>
      <c r="AY13" s="15">
        <v>0.30115157884625998</v>
      </c>
    </row>
    <row r="14" spans="2:51" ht="32" x14ac:dyDescent="0.2">
      <c r="B14" s="16" t="s">
        <v>102</v>
      </c>
      <c r="C14" s="15">
        <v>0.279467452892671</v>
      </c>
      <c r="D14" s="15">
        <v>0.26985950508821599</v>
      </c>
      <c r="E14" s="15">
        <v>0.28954474493494797</v>
      </c>
      <c r="F14" s="15"/>
      <c r="G14" s="15">
        <v>0.21549548031365001</v>
      </c>
      <c r="H14" s="15">
        <v>0.21685644768279899</v>
      </c>
      <c r="I14" s="15">
        <v>0.29974022473402201</v>
      </c>
      <c r="J14" s="15">
        <v>0.30520462306100998</v>
      </c>
      <c r="K14" s="15">
        <v>0.292961616385148</v>
      </c>
      <c r="L14" s="15">
        <v>0.32405465850417198</v>
      </c>
      <c r="M14" s="15"/>
      <c r="N14" s="15">
        <v>0.24107727763856199</v>
      </c>
      <c r="O14" s="15">
        <v>0.30934604951843497</v>
      </c>
      <c r="P14" s="15">
        <v>0.23458906801620499</v>
      </c>
      <c r="Q14" s="15">
        <v>0.52523112248340398</v>
      </c>
      <c r="R14" s="15">
        <v>0.26574614435868898</v>
      </c>
      <c r="S14" s="15">
        <v>0.22233585064029299</v>
      </c>
      <c r="T14" s="15">
        <v>0.23845216982770401</v>
      </c>
      <c r="U14" s="15">
        <v>0.19591523759780299</v>
      </c>
      <c r="V14" s="15">
        <v>0.17564104248361201</v>
      </c>
      <c r="W14" s="15">
        <v>0.31641056422702601</v>
      </c>
      <c r="X14" s="15">
        <v>0.31825145416740103</v>
      </c>
      <c r="Y14" s="15"/>
      <c r="Z14" s="15">
        <v>0.287722325674026</v>
      </c>
      <c r="AA14" s="15">
        <v>0.30237595124547101</v>
      </c>
      <c r="AB14" s="15">
        <v>0.250221482472607</v>
      </c>
      <c r="AC14" s="15">
        <v>0.27030795628201898</v>
      </c>
      <c r="AD14" s="15"/>
      <c r="AE14" s="15">
        <v>0.28663928496379598</v>
      </c>
      <c r="AF14" s="15">
        <v>0.29599707539200798</v>
      </c>
      <c r="AG14" s="15">
        <v>0.27430730313344798</v>
      </c>
      <c r="AH14" s="15"/>
      <c r="AI14" s="15">
        <v>0.28667091247120802</v>
      </c>
      <c r="AJ14" s="15">
        <v>0.23318515361797701</v>
      </c>
      <c r="AK14" s="15">
        <v>0.36735860758493599</v>
      </c>
      <c r="AL14" s="15">
        <v>0.63922102351010601</v>
      </c>
      <c r="AM14" s="15">
        <v>0.23586812550731301</v>
      </c>
      <c r="AN14" s="15"/>
      <c r="AO14" s="15">
        <v>0.27368815929568802</v>
      </c>
      <c r="AP14" s="15">
        <v>0.268297614271924</v>
      </c>
      <c r="AQ14" s="15">
        <v>0.35630467813354499</v>
      </c>
      <c r="AR14" s="15"/>
      <c r="AS14" s="15">
        <v>0.41052727352342999</v>
      </c>
      <c r="AT14" s="15">
        <v>0.34799166659812197</v>
      </c>
      <c r="AU14" s="15">
        <v>0.22332071248993501</v>
      </c>
      <c r="AV14" s="15">
        <v>0.31721183062094499</v>
      </c>
      <c r="AW14" s="15">
        <v>0.24828178286895</v>
      </c>
      <c r="AX14" s="15">
        <v>0.131441259405949</v>
      </c>
      <c r="AY14" s="15">
        <v>0.236490046272853</v>
      </c>
    </row>
    <row r="15" spans="2:51" ht="16" x14ac:dyDescent="0.2">
      <c r="B15" s="16" t="s">
        <v>104</v>
      </c>
      <c r="C15" s="15">
        <v>0.261045785963123</v>
      </c>
      <c r="D15" s="15">
        <v>0.283934246878219</v>
      </c>
      <c r="E15" s="15">
        <v>0.24027129006272699</v>
      </c>
      <c r="F15" s="15"/>
      <c r="G15" s="15">
        <v>0.310803899223213</v>
      </c>
      <c r="H15" s="15">
        <v>0.20511489769336</v>
      </c>
      <c r="I15" s="15">
        <v>0.259997060278012</v>
      </c>
      <c r="J15" s="15">
        <v>0.24671904760989499</v>
      </c>
      <c r="K15" s="15">
        <v>0.27390977626670299</v>
      </c>
      <c r="L15" s="15">
        <v>0.27442393239396901</v>
      </c>
      <c r="M15" s="15"/>
      <c r="N15" s="15">
        <v>0.272638903106038</v>
      </c>
      <c r="O15" s="15">
        <v>0.25623306314498301</v>
      </c>
      <c r="P15" s="15">
        <v>0.19865693537198301</v>
      </c>
      <c r="Q15" s="15">
        <v>0.28214541273430399</v>
      </c>
      <c r="R15" s="15">
        <v>0.35943328548591902</v>
      </c>
      <c r="S15" s="15">
        <v>0.22428359387060501</v>
      </c>
      <c r="T15" s="15">
        <v>0.28141899396188702</v>
      </c>
      <c r="U15" s="15">
        <v>0.204504277907855</v>
      </c>
      <c r="V15" s="15">
        <v>0.25055345694924602</v>
      </c>
      <c r="W15" s="15">
        <v>0.25586686026619199</v>
      </c>
      <c r="X15" s="15">
        <v>0.25460275482399403</v>
      </c>
      <c r="Y15" s="15"/>
      <c r="Z15" s="15">
        <v>0.330154837625868</v>
      </c>
      <c r="AA15" s="15">
        <v>0.230687600071496</v>
      </c>
      <c r="AB15" s="15">
        <v>0.27438694891842003</v>
      </c>
      <c r="AC15" s="15">
        <v>0.203504446155231</v>
      </c>
      <c r="AD15" s="15"/>
      <c r="AE15" s="15">
        <v>0.24261404846804799</v>
      </c>
      <c r="AF15" s="15">
        <v>0.26545411723087797</v>
      </c>
      <c r="AG15" s="15">
        <v>0.26841134524989402</v>
      </c>
      <c r="AH15" s="15"/>
      <c r="AI15" s="15">
        <v>0.27865395276957799</v>
      </c>
      <c r="AJ15" s="15">
        <v>0.25008097236075699</v>
      </c>
      <c r="AK15" s="15">
        <v>0.34958605226717199</v>
      </c>
      <c r="AL15" s="15">
        <v>0.39326735669253798</v>
      </c>
      <c r="AM15" s="15">
        <v>0.245399030419372</v>
      </c>
      <c r="AN15" s="15"/>
      <c r="AO15" s="15">
        <v>0.29156340657682001</v>
      </c>
      <c r="AP15" s="15">
        <v>0.250095882319602</v>
      </c>
      <c r="AQ15" s="15">
        <v>0.25579469332749499</v>
      </c>
      <c r="AR15" s="15"/>
      <c r="AS15" s="15">
        <v>0.27619753064289199</v>
      </c>
      <c r="AT15" s="15">
        <v>0.29327250729763699</v>
      </c>
      <c r="AU15" s="15">
        <v>0.236912134140704</v>
      </c>
      <c r="AV15" s="15">
        <v>0.235808085228526</v>
      </c>
      <c r="AW15" s="15">
        <v>0.24700048116512799</v>
      </c>
      <c r="AX15" s="15">
        <v>0.24824338952286201</v>
      </c>
      <c r="AY15" s="15">
        <v>0.31669998199403399</v>
      </c>
    </row>
    <row r="16" spans="2:51" ht="16" x14ac:dyDescent="0.2">
      <c r="B16" s="16" t="s">
        <v>86</v>
      </c>
      <c r="C16" s="15">
        <v>0.18490349820850899</v>
      </c>
      <c r="D16" s="15">
        <v>0.199580537502248</v>
      </c>
      <c r="E16" s="15">
        <v>0.17173226818055701</v>
      </c>
      <c r="F16" s="15"/>
      <c r="G16" s="15">
        <v>0.27154092602672403</v>
      </c>
      <c r="H16" s="15">
        <v>0.20452655931449901</v>
      </c>
      <c r="I16" s="15">
        <v>0.103122958897574</v>
      </c>
      <c r="J16" s="15">
        <v>0.141977174966958</v>
      </c>
      <c r="K16" s="15">
        <v>0.208368270924424</v>
      </c>
      <c r="L16" s="15">
        <v>0.198658291236816</v>
      </c>
      <c r="M16" s="15"/>
      <c r="N16" s="15">
        <v>0.24300433414275299</v>
      </c>
      <c r="O16" s="15">
        <v>0.226226164214722</v>
      </c>
      <c r="P16" s="15">
        <v>0.21207905733106</v>
      </c>
      <c r="Q16" s="15">
        <v>0.16978420046446999</v>
      </c>
      <c r="R16" s="15">
        <v>0.197356749299479</v>
      </c>
      <c r="S16" s="15">
        <v>0.14830293479362799</v>
      </c>
      <c r="T16" s="15">
        <v>8.7899242560273094E-2</v>
      </c>
      <c r="U16" s="15">
        <v>9.3241710366883307E-2</v>
      </c>
      <c r="V16" s="15">
        <v>0.12669360376719899</v>
      </c>
      <c r="W16" s="15">
        <v>0.22742096215757901</v>
      </c>
      <c r="X16" s="15">
        <v>0.225618248786011</v>
      </c>
      <c r="Y16" s="15"/>
      <c r="Z16" s="15">
        <v>0.17455828208746901</v>
      </c>
      <c r="AA16" s="15">
        <v>0.18456127825660301</v>
      </c>
      <c r="AB16" s="15">
        <v>0.19673662801521599</v>
      </c>
      <c r="AC16" s="15">
        <v>0.18393903676173601</v>
      </c>
      <c r="AD16" s="15"/>
      <c r="AE16" s="15">
        <v>0.19186710409634899</v>
      </c>
      <c r="AF16" s="15">
        <v>0.16829027358535401</v>
      </c>
      <c r="AG16" s="15">
        <v>0.16023514119916499</v>
      </c>
      <c r="AH16" s="15"/>
      <c r="AI16" s="15">
        <v>0.200957326504421</v>
      </c>
      <c r="AJ16" s="15">
        <v>0.16312136759191401</v>
      </c>
      <c r="AK16" s="15">
        <v>0.22243023619118299</v>
      </c>
      <c r="AL16" s="15">
        <v>0.19802139403619401</v>
      </c>
      <c r="AM16" s="15">
        <v>0.164096580858339</v>
      </c>
      <c r="AN16" s="15"/>
      <c r="AO16" s="15">
        <v>0.21149944819260599</v>
      </c>
      <c r="AP16" s="15">
        <v>0.174170280303624</v>
      </c>
      <c r="AQ16" s="15">
        <v>0.21670400341374399</v>
      </c>
      <c r="AR16" s="15"/>
      <c r="AS16" s="15">
        <v>0.20243472195502499</v>
      </c>
      <c r="AT16" s="15">
        <v>0.16150677943899699</v>
      </c>
      <c r="AU16" s="15">
        <v>0.15926693168505399</v>
      </c>
      <c r="AV16" s="15">
        <v>0.255313205538168</v>
      </c>
      <c r="AW16" s="15">
        <v>0.20939769134147301</v>
      </c>
      <c r="AX16" s="15">
        <v>0.18574655446838101</v>
      </c>
      <c r="AY16" s="15">
        <v>0.146201316905191</v>
      </c>
    </row>
    <row r="17" spans="2:51" ht="16" x14ac:dyDescent="0.2">
      <c r="B17" s="16" t="s">
        <v>105</v>
      </c>
      <c r="C17" s="15">
        <v>0.13985027086858101</v>
      </c>
      <c r="D17" s="15">
        <v>0.144687989909416</v>
      </c>
      <c r="E17" s="15">
        <v>0.134204396673583</v>
      </c>
      <c r="F17" s="15"/>
      <c r="G17" s="15">
        <v>0.14338690396163001</v>
      </c>
      <c r="H17" s="15">
        <v>8.9493064095738498E-2</v>
      </c>
      <c r="I17" s="15">
        <v>9.4962136140604794E-2</v>
      </c>
      <c r="J17" s="15">
        <v>0.122250501033664</v>
      </c>
      <c r="K17" s="15">
        <v>0.161293714109951</v>
      </c>
      <c r="L17" s="15">
        <v>0.21469067286129501</v>
      </c>
      <c r="M17" s="15"/>
      <c r="N17" s="15">
        <v>9.4545849994998293E-2</v>
      </c>
      <c r="O17" s="15">
        <v>0.17446258705137599</v>
      </c>
      <c r="P17" s="15">
        <v>0.15693600730736201</v>
      </c>
      <c r="Q17" s="15">
        <v>0.19699084872909101</v>
      </c>
      <c r="R17" s="15">
        <v>7.8493120722132104E-2</v>
      </c>
      <c r="S17" s="15">
        <v>0.14650561706742299</v>
      </c>
      <c r="T17" s="15">
        <v>0.125846315391974</v>
      </c>
      <c r="U17" s="15">
        <v>0.100444869777188</v>
      </c>
      <c r="V17" s="15">
        <v>0.132794667708969</v>
      </c>
      <c r="W17" s="15">
        <v>0.18094628680343899</v>
      </c>
      <c r="X17" s="15">
        <v>0.111673087098224</v>
      </c>
      <c r="Y17" s="15"/>
      <c r="Z17" s="15">
        <v>0.19832016173244299</v>
      </c>
      <c r="AA17" s="15">
        <v>9.8287294484784696E-2</v>
      </c>
      <c r="AB17" s="15">
        <v>0.141401695671099</v>
      </c>
      <c r="AC17" s="15">
        <v>0.113885991635797</v>
      </c>
      <c r="AD17" s="15"/>
      <c r="AE17" s="15">
        <v>0.149710332249711</v>
      </c>
      <c r="AF17" s="15">
        <v>0.15009363690279701</v>
      </c>
      <c r="AG17" s="15">
        <v>9.20556242513174E-2</v>
      </c>
      <c r="AH17" s="15"/>
      <c r="AI17" s="15">
        <v>0.17134810844919901</v>
      </c>
      <c r="AJ17" s="15">
        <v>0.124214143091627</v>
      </c>
      <c r="AK17" s="15">
        <v>0.241283128459017</v>
      </c>
      <c r="AL17" s="15">
        <v>0.21381835259541701</v>
      </c>
      <c r="AM17" s="15">
        <v>7.7375785471175407E-2</v>
      </c>
      <c r="AN17" s="15"/>
      <c r="AO17" s="15">
        <v>0.18899639645341701</v>
      </c>
      <c r="AP17" s="15">
        <v>0.13223614567487901</v>
      </c>
      <c r="AQ17" s="15">
        <v>0.17224229702389701</v>
      </c>
      <c r="AR17" s="15"/>
      <c r="AS17" s="15">
        <v>0.13215042332558999</v>
      </c>
      <c r="AT17" s="15">
        <v>0.13635835782865099</v>
      </c>
      <c r="AU17" s="15">
        <v>8.9165845242471398E-2</v>
      </c>
      <c r="AV17" s="15">
        <v>0.20972260158438399</v>
      </c>
      <c r="AW17" s="15">
        <v>0.167046559851873</v>
      </c>
      <c r="AX17" s="15">
        <v>0.132475149065512</v>
      </c>
      <c r="AY17" s="15">
        <v>0.173781340387439</v>
      </c>
    </row>
    <row r="18" spans="2:51" ht="32" x14ac:dyDescent="0.2">
      <c r="B18" s="16" t="s">
        <v>88</v>
      </c>
      <c r="C18" s="15">
        <v>0.134170340899536</v>
      </c>
      <c r="D18" s="15">
        <v>0.12890179631418899</v>
      </c>
      <c r="E18" s="15">
        <v>0.14061914234994499</v>
      </c>
      <c r="F18" s="15"/>
      <c r="G18" s="15">
        <v>8.4177347475060504E-2</v>
      </c>
      <c r="H18" s="15">
        <v>0.152109611130437</v>
      </c>
      <c r="I18" s="15">
        <v>0.12756878660557</v>
      </c>
      <c r="J18" s="15">
        <v>0.16396492756168601</v>
      </c>
      <c r="K18" s="15">
        <v>0.102792773882367</v>
      </c>
      <c r="L18" s="15">
        <v>0.15771330319856</v>
      </c>
      <c r="M18" s="15"/>
      <c r="N18" s="15">
        <v>0.15463685786328499</v>
      </c>
      <c r="O18" s="15">
        <v>0.13953980184064299</v>
      </c>
      <c r="P18" s="15">
        <v>5.6002422768092301E-2</v>
      </c>
      <c r="Q18" s="15">
        <v>0.22827316689430699</v>
      </c>
      <c r="R18" s="15">
        <v>0.13281476039059101</v>
      </c>
      <c r="S18" s="15">
        <v>0.124674976441843</v>
      </c>
      <c r="T18" s="15">
        <v>0.124052387826338</v>
      </c>
      <c r="U18" s="15">
        <v>6.3382022177593506E-2</v>
      </c>
      <c r="V18" s="15">
        <v>0.131964930539686</v>
      </c>
      <c r="W18" s="15">
        <v>0.110444428606061</v>
      </c>
      <c r="X18" s="15">
        <v>0.118570565035163</v>
      </c>
      <c r="Y18" s="15"/>
      <c r="Z18" s="15">
        <v>0.19679967893175099</v>
      </c>
      <c r="AA18" s="15">
        <v>0.112069214907582</v>
      </c>
      <c r="AB18" s="15">
        <v>0.12673125539364599</v>
      </c>
      <c r="AC18" s="15">
        <v>9.6720206227246197E-2</v>
      </c>
      <c r="AD18" s="15"/>
      <c r="AE18" s="15">
        <v>0.12900327949315399</v>
      </c>
      <c r="AF18" s="15">
        <v>0.162534827838895</v>
      </c>
      <c r="AG18" s="15">
        <v>9.2568465021919399E-2</v>
      </c>
      <c r="AH18" s="15"/>
      <c r="AI18" s="15">
        <v>0.147602168157283</v>
      </c>
      <c r="AJ18" s="15">
        <v>0.148689447174295</v>
      </c>
      <c r="AK18" s="15">
        <v>0.189133326156707</v>
      </c>
      <c r="AL18" s="15">
        <v>0.17138904445306499</v>
      </c>
      <c r="AM18" s="15">
        <v>7.8878891851196606E-2</v>
      </c>
      <c r="AN18" s="15"/>
      <c r="AO18" s="15">
        <v>0.14621906988953901</v>
      </c>
      <c r="AP18" s="15">
        <v>0.141248055977475</v>
      </c>
      <c r="AQ18" s="15">
        <v>0.15528792785210599</v>
      </c>
      <c r="AR18" s="15"/>
      <c r="AS18" s="15">
        <v>0.21635027833213</v>
      </c>
      <c r="AT18" s="15">
        <v>0.18389061975385901</v>
      </c>
      <c r="AU18" s="15">
        <v>7.9835986810081305E-2</v>
      </c>
      <c r="AV18" s="15">
        <v>6.9290881837694204E-2</v>
      </c>
      <c r="AW18" s="15">
        <v>0.14352665611186399</v>
      </c>
      <c r="AX18" s="15">
        <v>0.123742869660722</v>
      </c>
      <c r="AY18" s="15">
        <v>8.4739350100607194E-2</v>
      </c>
    </row>
    <row r="19" spans="2:51" ht="16" x14ac:dyDescent="0.2">
      <c r="B19" s="16" t="s">
        <v>106</v>
      </c>
      <c r="C19" s="15">
        <v>9.7049279744888001E-2</v>
      </c>
      <c r="D19" s="15">
        <v>0.109015328936136</v>
      </c>
      <c r="E19" s="15">
        <v>8.5850117614711202E-2</v>
      </c>
      <c r="F19" s="15"/>
      <c r="G19" s="15">
        <v>0.192043255731733</v>
      </c>
      <c r="H19" s="15">
        <v>0.120865577180034</v>
      </c>
      <c r="I19" s="15">
        <v>0.108119059022488</v>
      </c>
      <c r="J19" s="15">
        <v>6.8889654043132006E-2</v>
      </c>
      <c r="K19" s="15">
        <v>5.7125427417768798E-2</v>
      </c>
      <c r="L19" s="15">
        <v>5.6144819433874199E-2</v>
      </c>
      <c r="M19" s="15"/>
      <c r="N19" s="15">
        <v>0.17403460406121099</v>
      </c>
      <c r="O19" s="15">
        <v>5.9257021632199897E-2</v>
      </c>
      <c r="P19" s="15">
        <v>4.7459708404767001E-2</v>
      </c>
      <c r="Q19" s="15">
        <v>0.10305420211316201</v>
      </c>
      <c r="R19" s="15">
        <v>0.12874467824845501</v>
      </c>
      <c r="S19" s="15">
        <v>0.12907762640441001</v>
      </c>
      <c r="T19" s="15">
        <v>5.5381718343432501E-2</v>
      </c>
      <c r="U19" s="15">
        <v>6.6864027022156505E-2</v>
      </c>
      <c r="V19" s="15">
        <v>8.0401757365483995E-2</v>
      </c>
      <c r="W19" s="15">
        <v>2.3321625189701999E-2</v>
      </c>
      <c r="X19" s="15">
        <v>0.168496922661035</v>
      </c>
      <c r="Y19" s="15"/>
      <c r="Z19" s="15">
        <v>0.12840656478461099</v>
      </c>
      <c r="AA19" s="15">
        <v>8.8182114261899994E-2</v>
      </c>
      <c r="AB19" s="15">
        <v>0.12117984074626401</v>
      </c>
      <c r="AC19" s="15">
        <v>5.0890964908027803E-2</v>
      </c>
      <c r="AD19" s="15"/>
      <c r="AE19" s="15">
        <v>7.0198614639974399E-2</v>
      </c>
      <c r="AF19" s="15">
        <v>9.5682601683952304E-2</v>
      </c>
      <c r="AG19" s="15">
        <v>0.12937593709669601</v>
      </c>
      <c r="AH19" s="15"/>
      <c r="AI19" s="15">
        <v>8.6615407694059607E-2</v>
      </c>
      <c r="AJ19" s="15">
        <v>0.11185460501182599</v>
      </c>
      <c r="AK19" s="15">
        <v>8.0848037352213603E-2</v>
      </c>
      <c r="AL19" s="15">
        <v>0.110691806618215</v>
      </c>
      <c r="AM19" s="15">
        <v>0.103560335165615</v>
      </c>
      <c r="AN19" s="15"/>
      <c r="AO19" s="15">
        <v>9.8320369712608394E-2</v>
      </c>
      <c r="AP19" s="15">
        <v>0.106389163624901</v>
      </c>
      <c r="AQ19" s="15">
        <v>6.2991530829987402E-2</v>
      </c>
      <c r="AR19" s="15"/>
      <c r="AS19" s="15">
        <v>0.12767416501635601</v>
      </c>
      <c r="AT19" s="15">
        <v>0.11563147787714601</v>
      </c>
      <c r="AU19" s="15">
        <v>8.6851117222573701E-2</v>
      </c>
      <c r="AV19" s="15">
        <v>0.11476978025974</v>
      </c>
      <c r="AW19" s="15">
        <v>6.6089216539368598E-2</v>
      </c>
      <c r="AX19" s="15">
        <v>0.16149714373334401</v>
      </c>
      <c r="AY19" s="15">
        <v>5.59658265717193E-2</v>
      </c>
    </row>
    <row r="20" spans="2:51" ht="16" x14ac:dyDescent="0.2">
      <c r="B20" s="16" t="s">
        <v>107</v>
      </c>
      <c r="C20" s="15">
        <v>7.4976054199295594E-2</v>
      </c>
      <c r="D20" s="15">
        <v>8.2207310960900906E-2</v>
      </c>
      <c r="E20" s="15">
        <v>6.8348340441736197E-2</v>
      </c>
      <c r="F20" s="15"/>
      <c r="G20" s="15">
        <v>9.6189767097989598E-2</v>
      </c>
      <c r="H20" s="15">
        <v>8.9257869348716698E-2</v>
      </c>
      <c r="I20" s="15">
        <v>5.6993309166283597E-2</v>
      </c>
      <c r="J20" s="15">
        <v>6.0780794308339998E-2</v>
      </c>
      <c r="K20" s="15">
        <v>9.7749909293404894E-2</v>
      </c>
      <c r="L20" s="15">
        <v>5.9890292355366199E-2</v>
      </c>
      <c r="M20" s="15"/>
      <c r="N20" s="15">
        <v>0.115503418109675</v>
      </c>
      <c r="O20" s="15">
        <v>7.0254296887365106E-2</v>
      </c>
      <c r="P20" s="15">
        <v>2.7220461209592602E-2</v>
      </c>
      <c r="Q20" s="15">
        <v>0.12441873068357499</v>
      </c>
      <c r="R20" s="15">
        <v>4.5109123427945701E-2</v>
      </c>
      <c r="S20" s="15">
        <v>0.111958285967968</v>
      </c>
      <c r="T20" s="15">
        <v>5.3037455809587498E-2</v>
      </c>
      <c r="U20" s="15">
        <v>0.13109230171238401</v>
      </c>
      <c r="V20" s="15">
        <v>4.7285732110102702E-2</v>
      </c>
      <c r="W20" s="15">
        <v>4.8315855769361003E-2</v>
      </c>
      <c r="X20" s="15">
        <v>2.3697534140062999E-2</v>
      </c>
      <c r="Y20" s="15"/>
      <c r="Z20" s="15">
        <v>8.6508558039151306E-2</v>
      </c>
      <c r="AA20" s="15">
        <v>6.4275785886012002E-2</v>
      </c>
      <c r="AB20" s="15">
        <v>0.100541732595936</v>
      </c>
      <c r="AC20" s="15">
        <v>5.0688475664031903E-2</v>
      </c>
      <c r="AD20" s="15"/>
      <c r="AE20" s="15">
        <v>7.30402537083054E-2</v>
      </c>
      <c r="AF20" s="15">
        <v>9.0274552866335706E-2</v>
      </c>
      <c r="AG20" s="15">
        <v>5.2741678215716799E-2</v>
      </c>
      <c r="AH20" s="15"/>
      <c r="AI20" s="15">
        <v>9.9772880499833502E-2</v>
      </c>
      <c r="AJ20" s="15">
        <v>6.3799067316316599E-2</v>
      </c>
      <c r="AK20" s="15">
        <v>0.153972368817167</v>
      </c>
      <c r="AL20" s="15">
        <v>0</v>
      </c>
      <c r="AM20" s="15">
        <v>3.6445152868212698E-2</v>
      </c>
      <c r="AN20" s="15"/>
      <c r="AO20" s="15">
        <v>0.100947334530834</v>
      </c>
      <c r="AP20" s="15">
        <v>5.6263597375700997E-2</v>
      </c>
      <c r="AQ20" s="15">
        <v>0.129331949317399</v>
      </c>
      <c r="AR20" s="15"/>
      <c r="AS20" s="15">
        <v>6.5481165290181706E-2</v>
      </c>
      <c r="AT20" s="15">
        <v>9.2688193667860894E-2</v>
      </c>
      <c r="AU20" s="15">
        <v>3.8716290855499297E-2</v>
      </c>
      <c r="AV20" s="15">
        <v>4.3412651169773199E-2</v>
      </c>
      <c r="AW20" s="15">
        <v>9.1571426161516006E-2</v>
      </c>
      <c r="AX20" s="15">
        <v>0.12511409159431899</v>
      </c>
      <c r="AY20" s="15">
        <v>0.10272992120738</v>
      </c>
    </row>
    <row r="21" spans="2:51" ht="32" x14ac:dyDescent="0.2">
      <c r="B21" s="16" t="s">
        <v>93</v>
      </c>
      <c r="C21" s="15">
        <v>2.0702771217946999E-2</v>
      </c>
      <c r="D21" s="15">
        <v>1.2745412735983201E-2</v>
      </c>
      <c r="E21" s="15">
        <v>2.67634245047082E-2</v>
      </c>
      <c r="F21" s="15"/>
      <c r="G21" s="15">
        <v>2.5669240683074E-2</v>
      </c>
      <c r="H21" s="15">
        <v>4.6242994687287299E-2</v>
      </c>
      <c r="I21" s="15">
        <v>1.3807937271749801E-2</v>
      </c>
      <c r="J21" s="15">
        <v>1.2145974873339399E-2</v>
      </c>
      <c r="K21" s="15">
        <v>1.4534298299105301E-2</v>
      </c>
      <c r="L21" s="15">
        <v>1.47828363862085E-2</v>
      </c>
      <c r="M21" s="15"/>
      <c r="N21" s="15">
        <v>2.4224106586847E-2</v>
      </c>
      <c r="O21" s="15">
        <v>3.02530154356715E-2</v>
      </c>
      <c r="P21" s="15">
        <v>1.37724732671404E-2</v>
      </c>
      <c r="Q21" s="15">
        <v>2.1342476770990802E-2</v>
      </c>
      <c r="R21" s="15">
        <v>1.8737783619166799E-2</v>
      </c>
      <c r="S21" s="15">
        <v>0</v>
      </c>
      <c r="T21" s="15">
        <v>2.16177542540586E-2</v>
      </c>
      <c r="U21" s="15">
        <v>0</v>
      </c>
      <c r="V21" s="15">
        <v>2.7582142318107399E-2</v>
      </c>
      <c r="W21" s="15">
        <v>1.5578195231218899E-2</v>
      </c>
      <c r="X21" s="15">
        <v>4.19114042787967E-2</v>
      </c>
      <c r="Y21" s="15"/>
      <c r="Z21" s="15">
        <v>1.71037707924609E-2</v>
      </c>
      <c r="AA21" s="15">
        <v>1.67786857318925E-2</v>
      </c>
      <c r="AB21" s="15">
        <v>1.39058073507382E-2</v>
      </c>
      <c r="AC21" s="15">
        <v>3.5220260302235101E-2</v>
      </c>
      <c r="AD21" s="15"/>
      <c r="AE21" s="15">
        <v>2.2291232111596899E-2</v>
      </c>
      <c r="AF21" s="15">
        <v>1.8928754104571299E-2</v>
      </c>
      <c r="AG21" s="15">
        <v>2.03646150645483E-2</v>
      </c>
      <c r="AH21" s="15"/>
      <c r="AI21" s="15">
        <v>1.47803060657487E-2</v>
      </c>
      <c r="AJ21" s="15">
        <v>1.8575226380936598E-2</v>
      </c>
      <c r="AK21" s="15">
        <v>1.5740469070263299E-2</v>
      </c>
      <c r="AL21" s="15">
        <v>0</v>
      </c>
      <c r="AM21" s="15">
        <v>1.07324644296937E-2</v>
      </c>
      <c r="AN21" s="15"/>
      <c r="AO21" s="15">
        <v>1.5491586603635799E-2</v>
      </c>
      <c r="AP21" s="15">
        <v>1.11797374019107E-2</v>
      </c>
      <c r="AQ21" s="15">
        <v>2.6678619389099399E-2</v>
      </c>
      <c r="AR21" s="15"/>
      <c r="AS21" s="15">
        <v>3.8201812508527E-2</v>
      </c>
      <c r="AT21" s="15">
        <v>2.9577532124771402E-2</v>
      </c>
      <c r="AU21" s="15">
        <v>2.2017833561939901E-2</v>
      </c>
      <c r="AV21" s="15">
        <v>4.8555355690624198E-2</v>
      </c>
      <c r="AW21" s="15">
        <v>4.4071772583200997E-3</v>
      </c>
      <c r="AX21" s="15">
        <v>0</v>
      </c>
      <c r="AY21" s="15">
        <v>0</v>
      </c>
    </row>
    <row r="22" spans="2:51" ht="16" x14ac:dyDescent="0.2">
      <c r="B22" s="16" t="s">
        <v>82</v>
      </c>
      <c r="C22" s="15">
        <v>1.5163036923490299E-2</v>
      </c>
      <c r="D22" s="15">
        <v>1.1210965464465299E-2</v>
      </c>
      <c r="E22" s="15">
        <v>1.9266966155582699E-2</v>
      </c>
      <c r="F22" s="15"/>
      <c r="G22" s="15">
        <v>2.3227068829568102E-2</v>
      </c>
      <c r="H22" s="15">
        <v>2.1084217330674199E-2</v>
      </c>
      <c r="I22" s="15">
        <v>2.58661470426974E-2</v>
      </c>
      <c r="J22" s="15">
        <v>1.15574683527479E-2</v>
      </c>
      <c r="K22" s="15">
        <v>7.3485639667247096E-3</v>
      </c>
      <c r="L22" s="15">
        <v>4.5502324285548301E-3</v>
      </c>
      <c r="M22" s="15"/>
      <c r="N22" s="15">
        <v>1.5442443519424601E-2</v>
      </c>
      <c r="O22" s="15">
        <v>0</v>
      </c>
      <c r="P22" s="15">
        <v>1.42423605343847E-2</v>
      </c>
      <c r="Q22" s="15">
        <v>1.1041225683790699E-2</v>
      </c>
      <c r="R22" s="15">
        <v>1.47171512199047E-2</v>
      </c>
      <c r="S22" s="15">
        <v>2.0250175309561601E-2</v>
      </c>
      <c r="T22" s="15">
        <v>1.23770649793042E-2</v>
      </c>
      <c r="U22" s="15">
        <v>6.2443578539014999E-2</v>
      </c>
      <c r="V22" s="15">
        <v>8.4352499324793998E-3</v>
      </c>
      <c r="W22" s="15">
        <v>0</v>
      </c>
      <c r="X22" s="15">
        <v>6.8871297640684406E-2</v>
      </c>
      <c r="Y22" s="15"/>
      <c r="Z22" s="15">
        <v>3.87683925777814E-3</v>
      </c>
      <c r="AA22" s="15">
        <v>2.17581785527655E-2</v>
      </c>
      <c r="AB22" s="15">
        <v>1.4746804599728399E-2</v>
      </c>
      <c r="AC22" s="15">
        <v>2.1636992620710602E-2</v>
      </c>
      <c r="AD22" s="15"/>
      <c r="AE22" s="15">
        <v>1.3700156385871401E-2</v>
      </c>
      <c r="AF22" s="15">
        <v>1.1294883539085801E-2</v>
      </c>
      <c r="AG22" s="15">
        <v>1.8078443636385499E-2</v>
      </c>
      <c r="AH22" s="15"/>
      <c r="AI22" s="15">
        <v>1.12900684626124E-2</v>
      </c>
      <c r="AJ22" s="15">
        <v>1.29626926400355E-2</v>
      </c>
      <c r="AK22" s="15">
        <v>0</v>
      </c>
      <c r="AL22" s="15">
        <v>0</v>
      </c>
      <c r="AM22" s="15">
        <v>3.3225533021172801E-2</v>
      </c>
      <c r="AN22" s="15"/>
      <c r="AO22" s="15">
        <v>1.43574622969412E-2</v>
      </c>
      <c r="AP22" s="15">
        <v>9.3446687364392399E-3</v>
      </c>
      <c r="AQ22" s="15">
        <v>1.37663428014563E-2</v>
      </c>
      <c r="AR22" s="15"/>
      <c r="AS22" s="15">
        <v>0</v>
      </c>
      <c r="AT22" s="15">
        <v>0</v>
      </c>
      <c r="AU22" s="15">
        <v>1.8604904546599799E-2</v>
      </c>
      <c r="AV22" s="15">
        <v>2.4730303154074401E-2</v>
      </c>
      <c r="AW22" s="15">
        <v>2.21687411884532E-2</v>
      </c>
      <c r="AX22" s="15">
        <v>5.9965194183179103E-2</v>
      </c>
      <c r="AY22" s="15">
        <v>0</v>
      </c>
    </row>
    <row r="23" spans="2:51" ht="16" x14ac:dyDescent="0.2">
      <c r="B23" s="16" t="s">
        <v>75</v>
      </c>
      <c r="C23" s="17">
        <v>1.8382858747859301E-2</v>
      </c>
      <c r="D23" s="17">
        <v>1.9072558932935701E-2</v>
      </c>
      <c r="E23" s="17">
        <v>1.78470988164664E-2</v>
      </c>
      <c r="F23" s="17"/>
      <c r="G23" s="17">
        <v>2.02620189568786E-2</v>
      </c>
      <c r="H23" s="17">
        <v>3.3971533741482297E-2</v>
      </c>
      <c r="I23" s="17">
        <v>2.78088511039607E-2</v>
      </c>
      <c r="J23" s="17">
        <v>1.7776246637524799E-2</v>
      </c>
      <c r="K23" s="17">
        <v>8.7318054342772396E-3</v>
      </c>
      <c r="L23" s="17">
        <v>4.3046984577699296E-3</v>
      </c>
      <c r="M23" s="17"/>
      <c r="N23" s="17">
        <v>5.4219684327362898E-2</v>
      </c>
      <c r="O23" s="17">
        <v>0</v>
      </c>
      <c r="P23" s="17">
        <v>0</v>
      </c>
      <c r="Q23" s="17">
        <v>2.1012311285434199E-2</v>
      </c>
      <c r="R23" s="17">
        <v>2.6722408023643299E-2</v>
      </c>
      <c r="S23" s="17">
        <v>4.0723148447325302E-2</v>
      </c>
      <c r="T23" s="17">
        <v>0</v>
      </c>
      <c r="U23" s="17">
        <v>2.9258705677473899E-2</v>
      </c>
      <c r="V23" s="17">
        <v>0</v>
      </c>
      <c r="W23" s="17">
        <v>1.6508696418839799E-2</v>
      </c>
      <c r="X23" s="17">
        <v>0</v>
      </c>
      <c r="Y23" s="17"/>
      <c r="Z23" s="17">
        <v>3.9829906519886302E-3</v>
      </c>
      <c r="AA23" s="17">
        <v>1.7830505649374401E-2</v>
      </c>
      <c r="AB23" s="17">
        <v>9.67202272989094E-3</v>
      </c>
      <c r="AC23" s="17">
        <v>3.88648851499818E-2</v>
      </c>
      <c r="AD23" s="17"/>
      <c r="AE23" s="17">
        <v>2.08412756878667E-2</v>
      </c>
      <c r="AF23" s="17">
        <v>5.2973717929733401E-3</v>
      </c>
      <c r="AG23" s="17">
        <v>2.7577174082695801E-2</v>
      </c>
      <c r="AH23" s="17"/>
      <c r="AI23" s="17">
        <v>1.4682633925456099E-2</v>
      </c>
      <c r="AJ23" s="17">
        <v>2.7803134231501301E-2</v>
      </c>
      <c r="AK23" s="17">
        <v>0</v>
      </c>
      <c r="AL23" s="17">
        <v>0</v>
      </c>
      <c r="AM23" s="17">
        <v>1.5556715108475601E-2</v>
      </c>
      <c r="AN23" s="17"/>
      <c r="AO23" s="17">
        <v>1.4401595706029301E-2</v>
      </c>
      <c r="AP23" s="17">
        <v>1.5100198350240301E-2</v>
      </c>
      <c r="AQ23" s="17">
        <v>0</v>
      </c>
      <c r="AR23" s="17"/>
      <c r="AS23" s="17">
        <v>0</v>
      </c>
      <c r="AT23" s="17">
        <v>1.60206346416184E-2</v>
      </c>
      <c r="AU23" s="17">
        <v>3.48664246723999E-2</v>
      </c>
      <c r="AV23" s="17">
        <v>1.40521602020512E-2</v>
      </c>
      <c r="AW23" s="17">
        <v>1.34434129267212E-2</v>
      </c>
      <c r="AX23" s="17">
        <v>0</v>
      </c>
      <c r="AY23" s="17">
        <v>3.7096510135670502E-2</v>
      </c>
    </row>
    <row r="24" spans="2:51" x14ac:dyDescent="0.2">
      <c r="B24" s="14"/>
    </row>
    <row r="25" spans="2:51" x14ac:dyDescent="0.2">
      <c r="B25" t="s">
        <v>78</v>
      </c>
    </row>
    <row r="26" spans="2:51" x14ac:dyDescent="0.2">
      <c r="B26" t="s">
        <v>79</v>
      </c>
    </row>
    <row r="28" spans="2:51" x14ac:dyDescent="0.2">
      <c r="B2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AY20"/>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120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115</v>
      </c>
      <c r="C9" s="15">
        <v>0.542615600687538</v>
      </c>
      <c r="D9" s="15">
        <v>0.51756771629499598</v>
      </c>
      <c r="E9" s="15">
        <v>0.56576987094819897</v>
      </c>
      <c r="F9" s="15"/>
      <c r="G9" s="15">
        <v>0.54624217006842402</v>
      </c>
      <c r="H9" s="15">
        <v>0.45358454554704097</v>
      </c>
      <c r="I9" s="15">
        <v>0.54830272290766402</v>
      </c>
      <c r="J9" s="15">
        <v>0.57483321710390001</v>
      </c>
      <c r="K9" s="15">
        <v>0.58710022039293197</v>
      </c>
      <c r="L9" s="15">
        <v>0.551859492986009</v>
      </c>
      <c r="M9" s="15"/>
      <c r="N9" s="15">
        <v>0.498023797397882</v>
      </c>
      <c r="O9" s="15">
        <v>0.51669859334533597</v>
      </c>
      <c r="P9" s="15">
        <v>0.538688534738751</v>
      </c>
      <c r="Q9" s="15">
        <v>0.61378849286870696</v>
      </c>
      <c r="R9" s="15">
        <v>0.61550888980375096</v>
      </c>
      <c r="S9" s="15">
        <v>0.547505245521682</v>
      </c>
      <c r="T9" s="15">
        <v>0.59682271226290295</v>
      </c>
      <c r="U9" s="15">
        <v>0.54425518456948796</v>
      </c>
      <c r="V9" s="15">
        <v>0.52845022842164702</v>
      </c>
      <c r="W9" s="15">
        <v>0.55135235449348596</v>
      </c>
      <c r="X9" s="15">
        <v>0.42958128316923</v>
      </c>
      <c r="Y9" s="15"/>
      <c r="Z9" s="15">
        <v>0.54062507951703298</v>
      </c>
      <c r="AA9" s="15">
        <v>0.54002338014487505</v>
      </c>
      <c r="AB9" s="15">
        <v>0.53660899280593399</v>
      </c>
      <c r="AC9" s="15">
        <v>0.55429003924689901</v>
      </c>
      <c r="AD9" s="15"/>
      <c r="AE9" s="15">
        <v>0.55240044554374901</v>
      </c>
      <c r="AF9" s="15">
        <v>0.54660843677349902</v>
      </c>
      <c r="AG9" s="15">
        <v>0.50972097522927395</v>
      </c>
      <c r="AH9" s="15"/>
      <c r="AI9" s="15">
        <v>0.53551520600465596</v>
      </c>
      <c r="AJ9" s="15">
        <v>0.55791150661521904</v>
      </c>
      <c r="AK9" s="15">
        <v>0.62800483241180405</v>
      </c>
      <c r="AL9" s="15">
        <v>0.59895732601015295</v>
      </c>
      <c r="AM9" s="15">
        <v>0.49024418056158298</v>
      </c>
      <c r="AN9" s="15"/>
      <c r="AO9" s="15">
        <v>0.52923517730952896</v>
      </c>
      <c r="AP9" s="15">
        <v>0.57452297268193098</v>
      </c>
      <c r="AQ9" s="15">
        <v>0.58104991510994497</v>
      </c>
      <c r="AR9" s="15"/>
      <c r="AS9" s="15">
        <v>0.665716247871176</v>
      </c>
      <c r="AT9" s="15">
        <v>0.58448406114018103</v>
      </c>
      <c r="AU9" s="15">
        <v>0.538796869570486</v>
      </c>
      <c r="AV9" s="15">
        <v>0.43364186334628102</v>
      </c>
      <c r="AW9" s="15">
        <v>0.53930451880210095</v>
      </c>
      <c r="AX9" s="15">
        <v>0.38580282446832898</v>
      </c>
      <c r="AY9" s="15">
        <v>0.49370208002514598</v>
      </c>
    </row>
    <row r="10" spans="2:51" ht="16" x14ac:dyDescent="0.2">
      <c r="B10" s="16" t="s">
        <v>116</v>
      </c>
      <c r="C10" s="15">
        <v>0.49876649767020897</v>
      </c>
      <c r="D10" s="15">
        <v>0.44929987179547398</v>
      </c>
      <c r="E10" s="15">
        <v>0.54525693803453001</v>
      </c>
      <c r="F10" s="15"/>
      <c r="G10" s="15">
        <v>0.39365817761849298</v>
      </c>
      <c r="H10" s="15">
        <v>0.41352464451232002</v>
      </c>
      <c r="I10" s="15">
        <v>0.51650164974195201</v>
      </c>
      <c r="J10" s="15">
        <v>0.53239705431325901</v>
      </c>
      <c r="K10" s="15">
        <v>0.61004294264292602</v>
      </c>
      <c r="L10" s="15">
        <v>0.52222329471059603</v>
      </c>
      <c r="M10" s="15"/>
      <c r="N10" s="15">
        <v>0.37699641856928201</v>
      </c>
      <c r="O10" s="15">
        <v>0.54398114113113405</v>
      </c>
      <c r="P10" s="15">
        <v>0.52016803899237496</v>
      </c>
      <c r="Q10" s="15">
        <v>0.46969438389372897</v>
      </c>
      <c r="R10" s="15">
        <v>0.48759245866802797</v>
      </c>
      <c r="S10" s="15">
        <v>0.56373448968445905</v>
      </c>
      <c r="T10" s="15">
        <v>0.56867869920640801</v>
      </c>
      <c r="U10" s="15">
        <v>0.47707234335854098</v>
      </c>
      <c r="V10" s="15">
        <v>0.53556018871174504</v>
      </c>
      <c r="W10" s="15">
        <v>0.44617146349926901</v>
      </c>
      <c r="X10" s="15">
        <v>0.55867991512716597</v>
      </c>
      <c r="Y10" s="15"/>
      <c r="Z10" s="15">
        <v>0.49360597639099701</v>
      </c>
      <c r="AA10" s="15">
        <v>0.45971910743408601</v>
      </c>
      <c r="AB10" s="15">
        <v>0.53685579004727702</v>
      </c>
      <c r="AC10" s="15">
        <v>0.51027342148857102</v>
      </c>
      <c r="AD10" s="15"/>
      <c r="AE10" s="15">
        <v>0.52499885752056197</v>
      </c>
      <c r="AF10" s="15">
        <v>0.51705251331740898</v>
      </c>
      <c r="AG10" s="15">
        <v>0.427761394418609</v>
      </c>
      <c r="AH10" s="15"/>
      <c r="AI10" s="15">
        <v>0.50919254716266404</v>
      </c>
      <c r="AJ10" s="15">
        <v>0.51128106032405196</v>
      </c>
      <c r="AK10" s="15">
        <v>0.57442922325339796</v>
      </c>
      <c r="AL10" s="15">
        <v>0.54456801228657903</v>
      </c>
      <c r="AM10" s="15">
        <v>0.44191814330474</v>
      </c>
      <c r="AN10" s="15"/>
      <c r="AO10" s="15">
        <v>0.44675083225401502</v>
      </c>
      <c r="AP10" s="15">
        <v>0.52513627405067398</v>
      </c>
      <c r="AQ10" s="15">
        <v>0.532424342820218</v>
      </c>
      <c r="AR10" s="15"/>
      <c r="AS10" s="15">
        <v>0.52136302906954601</v>
      </c>
      <c r="AT10" s="15">
        <v>0.53997118613161599</v>
      </c>
      <c r="AU10" s="15">
        <v>0.46797623704381103</v>
      </c>
      <c r="AV10" s="15">
        <v>0.39241665526670999</v>
      </c>
      <c r="AW10" s="15">
        <v>0.560076161803721</v>
      </c>
      <c r="AX10" s="15">
        <v>0.35920368057758301</v>
      </c>
      <c r="AY10" s="15">
        <v>0.47550118972294902</v>
      </c>
    </row>
    <row r="11" spans="2:51" ht="48" x14ac:dyDescent="0.2">
      <c r="B11" s="16" t="s">
        <v>117</v>
      </c>
      <c r="C11" s="15">
        <v>0.29935787743951903</v>
      </c>
      <c r="D11" s="15">
        <v>0.27046640010874001</v>
      </c>
      <c r="E11" s="15">
        <v>0.32560211542025602</v>
      </c>
      <c r="F11" s="15"/>
      <c r="G11" s="15">
        <v>0.36632133121659899</v>
      </c>
      <c r="H11" s="15">
        <v>0.32430286845283002</v>
      </c>
      <c r="I11" s="15">
        <v>0.338510519790168</v>
      </c>
      <c r="J11" s="15">
        <v>0.28392722339961202</v>
      </c>
      <c r="K11" s="15">
        <v>0.30641752992566001</v>
      </c>
      <c r="L11" s="15">
        <v>0.209974717572605</v>
      </c>
      <c r="M11" s="15"/>
      <c r="N11" s="15">
        <v>0.293769406202669</v>
      </c>
      <c r="O11" s="15">
        <v>0.29805647171073602</v>
      </c>
      <c r="P11" s="15">
        <v>0.29439429528351402</v>
      </c>
      <c r="Q11" s="15">
        <v>0.35833169265367898</v>
      </c>
      <c r="R11" s="15">
        <v>0.31490564094922502</v>
      </c>
      <c r="S11" s="15">
        <v>0.30179662695201398</v>
      </c>
      <c r="T11" s="15">
        <v>0.30061414273508702</v>
      </c>
      <c r="U11" s="15">
        <v>0.36111295248602898</v>
      </c>
      <c r="V11" s="15">
        <v>0.27019709005369502</v>
      </c>
      <c r="W11" s="15">
        <v>0.30544221216671202</v>
      </c>
      <c r="X11" s="15">
        <v>0.195839957290107</v>
      </c>
      <c r="Y11" s="15"/>
      <c r="Z11" s="15">
        <v>0.28420159011808999</v>
      </c>
      <c r="AA11" s="15">
        <v>0.27133905823640603</v>
      </c>
      <c r="AB11" s="15">
        <v>0.32615812094654101</v>
      </c>
      <c r="AC11" s="15">
        <v>0.32232768363506098</v>
      </c>
      <c r="AD11" s="15"/>
      <c r="AE11" s="15">
        <v>0.29264387669821201</v>
      </c>
      <c r="AF11" s="15">
        <v>0.295571764101076</v>
      </c>
      <c r="AG11" s="15">
        <v>0.28678750815520099</v>
      </c>
      <c r="AH11" s="15"/>
      <c r="AI11" s="15">
        <v>0.26021494595752598</v>
      </c>
      <c r="AJ11" s="15">
        <v>0.34253953100323398</v>
      </c>
      <c r="AK11" s="15">
        <v>0.31925968018726802</v>
      </c>
      <c r="AL11" s="15">
        <v>0.35093154492843198</v>
      </c>
      <c r="AM11" s="15">
        <v>0.27738869865271698</v>
      </c>
      <c r="AN11" s="15"/>
      <c r="AO11" s="15">
        <v>0.24709120741221</v>
      </c>
      <c r="AP11" s="15">
        <v>0.34306727705072798</v>
      </c>
      <c r="AQ11" s="15">
        <v>0.363489396774337</v>
      </c>
      <c r="AR11" s="15"/>
      <c r="AS11" s="15">
        <v>0.34866263432195199</v>
      </c>
      <c r="AT11" s="15">
        <v>0.33871573823592799</v>
      </c>
      <c r="AU11" s="15">
        <v>0.25676786654117301</v>
      </c>
      <c r="AV11" s="15">
        <v>0.26523316969690902</v>
      </c>
      <c r="AW11" s="15">
        <v>0.33825745863439199</v>
      </c>
      <c r="AX11" s="15">
        <v>0.18958968378791499</v>
      </c>
      <c r="AY11" s="15">
        <v>0.244458874183582</v>
      </c>
    </row>
    <row r="12" spans="2:51" ht="48" x14ac:dyDescent="0.2">
      <c r="B12" s="16" t="s">
        <v>118</v>
      </c>
      <c r="C12" s="15">
        <v>0.23596648621951699</v>
      </c>
      <c r="D12" s="15">
        <v>0.20472071473599701</v>
      </c>
      <c r="E12" s="15">
        <v>0.26412546755774302</v>
      </c>
      <c r="F12" s="15"/>
      <c r="G12" s="15">
        <v>0.27957750616057597</v>
      </c>
      <c r="H12" s="15">
        <v>0.29580766476681902</v>
      </c>
      <c r="I12" s="15">
        <v>0.27404240261024299</v>
      </c>
      <c r="J12" s="15">
        <v>0.24974981349182199</v>
      </c>
      <c r="K12" s="15">
        <v>0.192949403917483</v>
      </c>
      <c r="L12" s="15">
        <v>0.14467099537337499</v>
      </c>
      <c r="M12" s="15"/>
      <c r="N12" s="15">
        <v>0.24474879939810101</v>
      </c>
      <c r="O12" s="15">
        <v>0.21636842359570099</v>
      </c>
      <c r="P12" s="15">
        <v>0.25171225777992901</v>
      </c>
      <c r="Q12" s="15">
        <v>0.26658949960054601</v>
      </c>
      <c r="R12" s="15">
        <v>0.261816107800523</v>
      </c>
      <c r="S12" s="15">
        <v>0.20385129288735701</v>
      </c>
      <c r="T12" s="15">
        <v>0.30481474387521901</v>
      </c>
      <c r="U12" s="15">
        <v>0.253009351450389</v>
      </c>
      <c r="V12" s="15">
        <v>0.21717378653149599</v>
      </c>
      <c r="W12" s="15">
        <v>0.20459332241516801</v>
      </c>
      <c r="X12" s="15">
        <v>0.17784693806885199</v>
      </c>
      <c r="Y12" s="15"/>
      <c r="Z12" s="15">
        <v>0.23230834165855299</v>
      </c>
      <c r="AA12" s="15">
        <v>0.26254998090151499</v>
      </c>
      <c r="AB12" s="15">
        <v>0.24515855401873601</v>
      </c>
      <c r="AC12" s="15">
        <v>0.202653326802198</v>
      </c>
      <c r="AD12" s="15"/>
      <c r="AE12" s="15">
        <v>0.21142284851762999</v>
      </c>
      <c r="AF12" s="15">
        <v>0.24985347602858199</v>
      </c>
      <c r="AG12" s="15">
        <v>0.21290745422688501</v>
      </c>
      <c r="AH12" s="15"/>
      <c r="AI12" s="15">
        <v>0.204238803922869</v>
      </c>
      <c r="AJ12" s="15">
        <v>0.27304868782939801</v>
      </c>
      <c r="AK12" s="15">
        <v>0.239987356653839</v>
      </c>
      <c r="AL12" s="15">
        <v>0.28287213071402201</v>
      </c>
      <c r="AM12" s="15">
        <v>0.18886141243373</v>
      </c>
      <c r="AN12" s="15"/>
      <c r="AO12" s="15">
        <v>0.19967143276035701</v>
      </c>
      <c r="AP12" s="15">
        <v>0.285277207695117</v>
      </c>
      <c r="AQ12" s="15">
        <v>0.25544940379476799</v>
      </c>
      <c r="AR12" s="15"/>
      <c r="AS12" s="15">
        <v>0.29957642695839098</v>
      </c>
      <c r="AT12" s="15">
        <v>0.255959009207822</v>
      </c>
      <c r="AU12" s="15">
        <v>0.197296592575054</v>
      </c>
      <c r="AV12" s="15">
        <v>0.192718146856909</v>
      </c>
      <c r="AW12" s="15">
        <v>0.26328047026646401</v>
      </c>
      <c r="AX12" s="15">
        <v>0.16828312769127199</v>
      </c>
      <c r="AY12" s="15">
        <v>0.209051035727113</v>
      </c>
    </row>
    <row r="13" spans="2:51" ht="48" x14ac:dyDescent="0.2">
      <c r="B13" s="16" t="s">
        <v>119</v>
      </c>
      <c r="C13" s="15">
        <v>0.18132706395336301</v>
      </c>
      <c r="D13" s="15">
        <v>0.16141965142622899</v>
      </c>
      <c r="E13" s="15">
        <v>0.20080310153301201</v>
      </c>
      <c r="F13" s="15"/>
      <c r="G13" s="15">
        <v>0.24353208781490501</v>
      </c>
      <c r="H13" s="15">
        <v>0.26034087751919999</v>
      </c>
      <c r="I13" s="15">
        <v>0.23682184881614499</v>
      </c>
      <c r="J13" s="15">
        <v>0.155711770191333</v>
      </c>
      <c r="K13" s="15">
        <v>0.11347267908916001</v>
      </c>
      <c r="L13" s="15">
        <v>9.6418907042664398E-2</v>
      </c>
      <c r="M13" s="15"/>
      <c r="N13" s="15">
        <v>0.19903832838952201</v>
      </c>
      <c r="O13" s="15">
        <v>0.197079136037205</v>
      </c>
      <c r="P13" s="15">
        <v>0.177500683825705</v>
      </c>
      <c r="Q13" s="15">
        <v>0.218680966330079</v>
      </c>
      <c r="R13" s="15">
        <v>0.139178943443904</v>
      </c>
      <c r="S13" s="15">
        <v>0.19018491506152199</v>
      </c>
      <c r="T13" s="15">
        <v>0.14916582039830201</v>
      </c>
      <c r="U13" s="15">
        <v>0.18360003415080001</v>
      </c>
      <c r="V13" s="15">
        <v>0.15624816942459499</v>
      </c>
      <c r="W13" s="15">
        <v>0.21508318159165299</v>
      </c>
      <c r="X13" s="15">
        <v>0.116187690083824</v>
      </c>
      <c r="Y13" s="15"/>
      <c r="Z13" s="15">
        <v>0.183741240986421</v>
      </c>
      <c r="AA13" s="15">
        <v>0.188202705178562</v>
      </c>
      <c r="AB13" s="15">
        <v>0.187372105776211</v>
      </c>
      <c r="AC13" s="15">
        <v>0.16610182851075</v>
      </c>
      <c r="AD13" s="15"/>
      <c r="AE13" s="15">
        <v>0.16899788191849199</v>
      </c>
      <c r="AF13" s="15">
        <v>0.18779732605475799</v>
      </c>
      <c r="AG13" s="15">
        <v>0.15559817120362901</v>
      </c>
      <c r="AH13" s="15"/>
      <c r="AI13" s="15">
        <v>0.16851543826024401</v>
      </c>
      <c r="AJ13" s="15">
        <v>0.19621049898451401</v>
      </c>
      <c r="AK13" s="15">
        <v>0.17017020902164201</v>
      </c>
      <c r="AL13" s="15">
        <v>0.17911365153723999</v>
      </c>
      <c r="AM13" s="15">
        <v>0.15094143875977101</v>
      </c>
      <c r="AN13" s="15"/>
      <c r="AO13" s="15">
        <v>0.187043725210573</v>
      </c>
      <c r="AP13" s="15">
        <v>0.189421024191057</v>
      </c>
      <c r="AQ13" s="15">
        <v>0.2144102371854</v>
      </c>
      <c r="AR13" s="15"/>
      <c r="AS13" s="15">
        <v>0.20839589378548701</v>
      </c>
      <c r="AT13" s="15">
        <v>0.189179209668104</v>
      </c>
      <c r="AU13" s="15">
        <v>0.17374137292510899</v>
      </c>
      <c r="AV13" s="15">
        <v>0.15677366237733101</v>
      </c>
      <c r="AW13" s="15">
        <v>0.199200290049933</v>
      </c>
      <c r="AX13" s="15">
        <v>0.103837479130196</v>
      </c>
      <c r="AY13" s="15">
        <v>0.177264135764894</v>
      </c>
    </row>
    <row r="14" spans="2:51" ht="16" x14ac:dyDescent="0.2">
      <c r="B14" s="16" t="s">
        <v>83</v>
      </c>
      <c r="C14" s="15">
        <v>1.6963214796223799E-2</v>
      </c>
      <c r="D14" s="15">
        <v>1.4834846946629201E-2</v>
      </c>
      <c r="E14" s="15">
        <v>1.92080629437908E-2</v>
      </c>
      <c r="F14" s="15"/>
      <c r="G14" s="15">
        <v>4.7499621808508002E-2</v>
      </c>
      <c r="H14" s="15">
        <v>1.8715511136684699E-2</v>
      </c>
      <c r="I14" s="15">
        <v>1.1710747371307499E-2</v>
      </c>
      <c r="J14" s="15">
        <v>5.50508542472953E-3</v>
      </c>
      <c r="K14" s="15">
        <v>1.3677026919138901E-2</v>
      </c>
      <c r="L14" s="15">
        <v>1.08130502197234E-2</v>
      </c>
      <c r="M14" s="15"/>
      <c r="N14" s="15">
        <v>2.5698821451747102E-2</v>
      </c>
      <c r="O14" s="15">
        <v>1.2039974986785299E-2</v>
      </c>
      <c r="P14" s="15">
        <v>3.2699217001457503E-2</v>
      </c>
      <c r="Q14" s="15">
        <v>1.4913503327144501E-2</v>
      </c>
      <c r="R14" s="15">
        <v>0</v>
      </c>
      <c r="S14" s="15">
        <v>1.5264035781686501E-2</v>
      </c>
      <c r="T14" s="15">
        <v>5.3443706124816298E-3</v>
      </c>
      <c r="U14" s="15">
        <v>2.0648719858213899E-2</v>
      </c>
      <c r="V14" s="15">
        <v>1.66644079064119E-2</v>
      </c>
      <c r="W14" s="15">
        <v>2.28363978959004E-2</v>
      </c>
      <c r="X14" s="15">
        <v>1.6248573447868599E-2</v>
      </c>
      <c r="Y14" s="15"/>
      <c r="Z14" s="15">
        <v>1.3093004953125599E-2</v>
      </c>
      <c r="AA14" s="15">
        <v>1.5901338992896901E-2</v>
      </c>
      <c r="AB14" s="15">
        <v>1.15194853521201E-2</v>
      </c>
      <c r="AC14" s="15">
        <v>2.52832483933749E-2</v>
      </c>
      <c r="AD14" s="15"/>
      <c r="AE14" s="15">
        <v>1.26109027435659E-2</v>
      </c>
      <c r="AF14" s="15">
        <v>1.34503613480732E-2</v>
      </c>
      <c r="AG14" s="15">
        <v>2.1077753834995001E-2</v>
      </c>
      <c r="AH14" s="15"/>
      <c r="AI14" s="15">
        <v>8.6922293587891695E-3</v>
      </c>
      <c r="AJ14" s="15">
        <v>2.4144428971593999E-2</v>
      </c>
      <c r="AK14" s="15">
        <v>0</v>
      </c>
      <c r="AL14" s="15">
        <v>3.5678750249065298E-2</v>
      </c>
      <c r="AM14" s="15">
        <v>1.3657116005752E-2</v>
      </c>
      <c r="AN14" s="15"/>
      <c r="AO14" s="15">
        <v>1.28383413773444E-2</v>
      </c>
      <c r="AP14" s="15">
        <v>1.24953886936611E-2</v>
      </c>
      <c r="AQ14" s="15">
        <v>0</v>
      </c>
      <c r="AR14" s="15"/>
      <c r="AS14" s="15">
        <v>7.1394960322471801E-3</v>
      </c>
      <c r="AT14" s="15">
        <v>1.7878976888162201E-2</v>
      </c>
      <c r="AU14" s="15">
        <v>2.7869901964517399E-2</v>
      </c>
      <c r="AV14" s="15">
        <v>3.4694106931158097E-2</v>
      </c>
      <c r="AW14" s="15">
        <v>0</v>
      </c>
      <c r="AX14" s="15">
        <v>1.9207305185227602E-2</v>
      </c>
      <c r="AY14" s="15">
        <v>3.6398925255184303E-2</v>
      </c>
    </row>
    <row r="15" spans="2:51" ht="16" x14ac:dyDescent="0.2">
      <c r="B15" s="16" t="s">
        <v>82</v>
      </c>
      <c r="C15" s="17">
        <v>0.17874168459773501</v>
      </c>
      <c r="D15" s="17">
        <v>0.21367055803479701</v>
      </c>
      <c r="E15" s="17">
        <v>0.145290446224524</v>
      </c>
      <c r="F15" s="17"/>
      <c r="G15" s="17">
        <v>0.111327281127926</v>
      </c>
      <c r="H15" s="17">
        <v>0.18387207299244601</v>
      </c>
      <c r="I15" s="17">
        <v>0.13858297358715399</v>
      </c>
      <c r="J15" s="17">
        <v>0.18990018185806301</v>
      </c>
      <c r="K15" s="17">
        <v>0.179746142496188</v>
      </c>
      <c r="L15" s="17">
        <v>0.24287759120267699</v>
      </c>
      <c r="M15" s="17"/>
      <c r="N15" s="17">
        <v>0.16831562908978101</v>
      </c>
      <c r="O15" s="17">
        <v>0.17946780225601699</v>
      </c>
      <c r="P15" s="17">
        <v>0.180930802763342</v>
      </c>
      <c r="Q15" s="17">
        <v>0.19789051638886501</v>
      </c>
      <c r="R15" s="17">
        <v>0.166879137144364</v>
      </c>
      <c r="S15" s="17">
        <v>0.17333278600386301</v>
      </c>
      <c r="T15" s="17">
        <v>0.156110145679417</v>
      </c>
      <c r="U15" s="17">
        <v>0.177870866214939</v>
      </c>
      <c r="V15" s="17">
        <v>0.17947453778949901</v>
      </c>
      <c r="W15" s="17">
        <v>0.17234451664780101</v>
      </c>
      <c r="X15" s="17">
        <v>0.24126857924799</v>
      </c>
      <c r="Y15" s="17"/>
      <c r="Z15" s="17">
        <v>0.173518665118777</v>
      </c>
      <c r="AA15" s="17">
        <v>0.18725419326152001</v>
      </c>
      <c r="AB15" s="17">
        <v>0.167285086252525</v>
      </c>
      <c r="AC15" s="17">
        <v>0.185471621337232</v>
      </c>
      <c r="AD15" s="17"/>
      <c r="AE15" s="17">
        <v>0.195540214433261</v>
      </c>
      <c r="AF15" s="17">
        <v>0.16699671457669499</v>
      </c>
      <c r="AG15" s="17">
        <v>0.203433574287853</v>
      </c>
      <c r="AH15" s="17"/>
      <c r="AI15" s="17">
        <v>0.21315433639803799</v>
      </c>
      <c r="AJ15" s="17">
        <v>0.132001193192789</v>
      </c>
      <c r="AK15" s="17">
        <v>0.161904719443352</v>
      </c>
      <c r="AL15" s="17">
        <v>0.13563709828297801</v>
      </c>
      <c r="AM15" s="17">
        <v>0.22841031434452699</v>
      </c>
      <c r="AN15" s="17"/>
      <c r="AO15" s="17">
        <v>0.22470768650413001</v>
      </c>
      <c r="AP15" s="17">
        <v>0.13933878515618101</v>
      </c>
      <c r="AQ15" s="17">
        <v>0.14953555193317</v>
      </c>
      <c r="AR15" s="17"/>
      <c r="AS15" s="17">
        <v>0.12824317997148199</v>
      </c>
      <c r="AT15" s="17">
        <v>0.142377273312389</v>
      </c>
      <c r="AU15" s="17">
        <v>0.19582385187558901</v>
      </c>
      <c r="AV15" s="17">
        <v>0.24908086733670601</v>
      </c>
      <c r="AW15" s="17">
        <v>0.145480917193892</v>
      </c>
      <c r="AX15" s="17">
        <v>0.30843636159825999</v>
      </c>
      <c r="AY15" s="17">
        <v>0.235134787584966</v>
      </c>
    </row>
    <row r="16" spans="2:51" x14ac:dyDescent="0.2">
      <c r="B16" s="14"/>
    </row>
    <row r="17" spans="2:2" x14ac:dyDescent="0.2">
      <c r="B17" t="s">
        <v>78</v>
      </c>
    </row>
    <row r="18" spans="2:2" x14ac:dyDescent="0.2">
      <c r="B18" t="s">
        <v>79</v>
      </c>
    </row>
    <row r="20" spans="2:2" x14ac:dyDescent="0.2">
      <c r="B20"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123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80" x14ac:dyDescent="0.2">
      <c r="B9" s="16" t="s">
        <v>121</v>
      </c>
      <c r="C9" s="15">
        <v>0.33745184769171199</v>
      </c>
      <c r="D9" s="15">
        <v>0.37714966197331601</v>
      </c>
      <c r="E9" s="15">
        <v>0.29917436203993197</v>
      </c>
      <c r="F9" s="15"/>
      <c r="G9" s="15">
        <v>0.41754018240339402</v>
      </c>
      <c r="H9" s="15">
        <v>0.36306685976229602</v>
      </c>
      <c r="I9" s="15">
        <v>0.38029752528704802</v>
      </c>
      <c r="J9" s="15">
        <v>0.31600895104603099</v>
      </c>
      <c r="K9" s="15">
        <v>0.30526080199183703</v>
      </c>
      <c r="L9" s="15">
        <v>0.26690570123173502</v>
      </c>
      <c r="M9" s="15"/>
      <c r="N9" s="15">
        <v>0.37621158165220198</v>
      </c>
      <c r="O9" s="15">
        <v>0.35618871683883802</v>
      </c>
      <c r="P9" s="15">
        <v>0.42323775721054901</v>
      </c>
      <c r="Q9" s="15">
        <v>0.31368218189826302</v>
      </c>
      <c r="R9" s="15">
        <v>0.318864292776673</v>
      </c>
      <c r="S9" s="15">
        <v>0.26347351791691798</v>
      </c>
      <c r="T9" s="15">
        <v>0.29340296542926297</v>
      </c>
      <c r="U9" s="15">
        <v>0.219385066358567</v>
      </c>
      <c r="V9" s="15">
        <v>0.39682221426678099</v>
      </c>
      <c r="W9" s="15">
        <v>0.33167143930384502</v>
      </c>
      <c r="X9" s="15">
        <v>0.28904698900584302</v>
      </c>
      <c r="Y9" s="15"/>
      <c r="Z9" s="15">
        <v>0.36679709310574798</v>
      </c>
      <c r="AA9" s="15">
        <v>0.373368722382874</v>
      </c>
      <c r="AB9" s="15">
        <v>0.31008582624945102</v>
      </c>
      <c r="AC9" s="15">
        <v>0.293926527536504</v>
      </c>
      <c r="AD9" s="15"/>
      <c r="AE9" s="15">
        <v>0.25717867806389999</v>
      </c>
      <c r="AF9" s="15">
        <v>0.39110827925433</v>
      </c>
      <c r="AG9" s="15">
        <v>0.34073820373408198</v>
      </c>
      <c r="AH9" s="15"/>
      <c r="AI9" s="15">
        <v>0.30375206752600997</v>
      </c>
      <c r="AJ9" s="15">
        <v>0.40202957847054499</v>
      </c>
      <c r="AK9" s="15">
        <v>0.33163805900030702</v>
      </c>
      <c r="AL9" s="15">
        <v>0.23095008227163699</v>
      </c>
      <c r="AM9" s="15">
        <v>0.30326560440655997</v>
      </c>
      <c r="AN9" s="15"/>
      <c r="AO9" s="15">
        <v>0.36208392198551598</v>
      </c>
      <c r="AP9" s="15">
        <v>0.386151362042087</v>
      </c>
      <c r="AQ9" s="15">
        <v>0.40596509304628597</v>
      </c>
      <c r="AR9" s="15"/>
      <c r="AS9" s="15">
        <v>0.50132689473806302</v>
      </c>
      <c r="AT9" s="15">
        <v>0.33161327012270903</v>
      </c>
      <c r="AU9" s="15">
        <v>0.31977795659764302</v>
      </c>
      <c r="AV9" s="15">
        <v>0.35151006114290001</v>
      </c>
      <c r="AW9" s="15">
        <v>0.287178291630524</v>
      </c>
      <c r="AX9" s="15">
        <v>0.27643799088955301</v>
      </c>
      <c r="AY9" s="15">
        <v>0.349322749289316</v>
      </c>
    </row>
    <row r="10" spans="2:51" ht="80" x14ac:dyDescent="0.2">
      <c r="B10" s="16" t="s">
        <v>122</v>
      </c>
      <c r="C10" s="15">
        <v>0.464406461644991</v>
      </c>
      <c r="D10" s="15">
        <v>0.47442665813813401</v>
      </c>
      <c r="E10" s="15">
        <v>0.455150893531717</v>
      </c>
      <c r="F10" s="15"/>
      <c r="G10" s="15">
        <v>0.35880149355721003</v>
      </c>
      <c r="H10" s="15">
        <v>0.40678090380223397</v>
      </c>
      <c r="I10" s="15">
        <v>0.42390234941482302</v>
      </c>
      <c r="J10" s="15">
        <v>0.44915931133443998</v>
      </c>
      <c r="K10" s="15">
        <v>0.49313759058836898</v>
      </c>
      <c r="L10" s="15">
        <v>0.60830978113722101</v>
      </c>
      <c r="M10" s="15"/>
      <c r="N10" s="15">
        <v>0.43401028339248399</v>
      </c>
      <c r="O10" s="15">
        <v>0.467807644923254</v>
      </c>
      <c r="P10" s="15">
        <v>0.42166638404881102</v>
      </c>
      <c r="Q10" s="15">
        <v>0.52693933230358503</v>
      </c>
      <c r="R10" s="15">
        <v>0.48733857535175201</v>
      </c>
      <c r="S10" s="15">
        <v>0.51780744951745405</v>
      </c>
      <c r="T10" s="15">
        <v>0.489276254468064</v>
      </c>
      <c r="U10" s="15">
        <v>0.50036259965233598</v>
      </c>
      <c r="V10" s="15">
        <v>0.39509157594188499</v>
      </c>
      <c r="W10" s="15">
        <v>0.47281037129667702</v>
      </c>
      <c r="X10" s="15">
        <v>0.43704879817597497</v>
      </c>
      <c r="Y10" s="15"/>
      <c r="Z10" s="15">
        <v>0.49174361757160001</v>
      </c>
      <c r="AA10" s="15">
        <v>0.41617175266890499</v>
      </c>
      <c r="AB10" s="15">
        <v>0.51324047883781798</v>
      </c>
      <c r="AC10" s="15">
        <v>0.44056916910636101</v>
      </c>
      <c r="AD10" s="15"/>
      <c r="AE10" s="15">
        <v>0.59369937148771401</v>
      </c>
      <c r="AF10" s="15">
        <v>0.41842669146172201</v>
      </c>
      <c r="AG10" s="15">
        <v>0.37290082964037702</v>
      </c>
      <c r="AH10" s="15"/>
      <c r="AI10" s="15">
        <v>0.57152537743059995</v>
      </c>
      <c r="AJ10" s="15">
        <v>0.379752586281284</v>
      </c>
      <c r="AK10" s="15">
        <v>0.47646514653454702</v>
      </c>
      <c r="AL10" s="15">
        <v>0.68787617832009895</v>
      </c>
      <c r="AM10" s="15">
        <v>0.40779045509281198</v>
      </c>
      <c r="AN10" s="15"/>
      <c r="AO10" s="15">
        <v>0.51616329591172405</v>
      </c>
      <c r="AP10" s="15">
        <v>0.43616948458610899</v>
      </c>
      <c r="AQ10" s="15">
        <v>0.48833832382923498</v>
      </c>
      <c r="AR10" s="15"/>
      <c r="AS10" s="15">
        <v>0.29948907204224101</v>
      </c>
      <c r="AT10" s="15">
        <v>0.50395747378200695</v>
      </c>
      <c r="AU10" s="15">
        <v>0.38316765887337201</v>
      </c>
      <c r="AV10" s="15">
        <v>0.46287833172837001</v>
      </c>
      <c r="AW10" s="15">
        <v>0.56852298723592098</v>
      </c>
      <c r="AX10" s="15">
        <v>0.47904412448280997</v>
      </c>
      <c r="AY10" s="15">
        <v>0.54170997841524005</v>
      </c>
    </row>
    <row r="11" spans="2:51" ht="16" x14ac:dyDescent="0.2">
      <c r="B11" s="16" t="s">
        <v>80</v>
      </c>
      <c r="C11" s="17">
        <v>0.19814169066329701</v>
      </c>
      <c r="D11" s="17">
        <v>0.14842367988854999</v>
      </c>
      <c r="E11" s="17">
        <v>0.24567474442834999</v>
      </c>
      <c r="F11" s="17"/>
      <c r="G11" s="17">
        <v>0.22365832403939601</v>
      </c>
      <c r="H11" s="17">
        <v>0.23015223643547</v>
      </c>
      <c r="I11" s="17">
        <v>0.19580012529812901</v>
      </c>
      <c r="J11" s="17">
        <v>0.234831737619529</v>
      </c>
      <c r="K11" s="17">
        <v>0.20160160741979299</v>
      </c>
      <c r="L11" s="17">
        <v>0.12478451763104401</v>
      </c>
      <c r="M11" s="17"/>
      <c r="N11" s="17">
        <v>0.18977813495531401</v>
      </c>
      <c r="O11" s="17">
        <v>0.17600363823790799</v>
      </c>
      <c r="P11" s="17">
        <v>0.15509585874064</v>
      </c>
      <c r="Q11" s="17">
        <v>0.159378485798152</v>
      </c>
      <c r="R11" s="17">
        <v>0.19379713187157599</v>
      </c>
      <c r="S11" s="17">
        <v>0.218719032565628</v>
      </c>
      <c r="T11" s="17">
        <v>0.217320780102673</v>
      </c>
      <c r="U11" s="17">
        <v>0.28025233398909799</v>
      </c>
      <c r="V11" s="17">
        <v>0.20808620979133399</v>
      </c>
      <c r="W11" s="17">
        <v>0.19551818939947799</v>
      </c>
      <c r="X11" s="17">
        <v>0.273904212818182</v>
      </c>
      <c r="Y11" s="17"/>
      <c r="Z11" s="17">
        <v>0.141459289322652</v>
      </c>
      <c r="AA11" s="17">
        <v>0.21045952494822201</v>
      </c>
      <c r="AB11" s="17">
        <v>0.17667369491273199</v>
      </c>
      <c r="AC11" s="17">
        <v>0.26550430335713598</v>
      </c>
      <c r="AD11" s="17"/>
      <c r="AE11" s="17">
        <v>0.149121950448387</v>
      </c>
      <c r="AF11" s="17">
        <v>0.19046502928394901</v>
      </c>
      <c r="AG11" s="17">
        <v>0.286360966625541</v>
      </c>
      <c r="AH11" s="17"/>
      <c r="AI11" s="17">
        <v>0.124722555043389</v>
      </c>
      <c r="AJ11" s="17">
        <v>0.21821783524817101</v>
      </c>
      <c r="AK11" s="17">
        <v>0.19189679446514701</v>
      </c>
      <c r="AL11" s="17">
        <v>8.1173739408264597E-2</v>
      </c>
      <c r="AM11" s="17">
        <v>0.28894394050062799</v>
      </c>
      <c r="AN11" s="17"/>
      <c r="AO11" s="17">
        <v>0.12175278210276</v>
      </c>
      <c r="AP11" s="17">
        <v>0.17767915337180401</v>
      </c>
      <c r="AQ11" s="17">
        <v>0.10569658312447899</v>
      </c>
      <c r="AR11" s="17"/>
      <c r="AS11" s="17">
        <v>0.19918403321969599</v>
      </c>
      <c r="AT11" s="17">
        <v>0.164429256095284</v>
      </c>
      <c r="AU11" s="17">
        <v>0.29705438452898503</v>
      </c>
      <c r="AV11" s="17">
        <v>0.18561160712873001</v>
      </c>
      <c r="AW11" s="17">
        <v>0.14429872113355499</v>
      </c>
      <c r="AX11" s="17">
        <v>0.24451788462763699</v>
      </c>
      <c r="AY11" s="17">
        <v>0.10896727229544501</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E140"/>
  <sheetViews>
    <sheetView showGridLines="0" topLeftCell="A2" workbookViewId="0">
      <selection activeCell="C63" sqref="C63"/>
    </sheetView>
  </sheetViews>
  <sheetFormatPr baseColWidth="10" defaultColWidth="10.83203125" defaultRowHeight="15" x14ac:dyDescent="0.2"/>
  <cols>
    <col min="4" max="4" width="162.33203125" customWidth="1"/>
  </cols>
  <sheetData>
    <row r="2" spans="3:5" ht="40" customHeight="1" x14ac:dyDescent="0.2">
      <c r="D2" s="1" t="s">
        <v>11</v>
      </c>
    </row>
    <row r="6" spans="3:5" x14ac:dyDescent="0.2">
      <c r="D6" s="7"/>
    </row>
    <row r="8" spans="3:5" x14ac:dyDescent="0.2">
      <c r="D8" s="6" t="s">
        <v>12</v>
      </c>
      <c r="E8" s="6" t="s">
        <v>13</v>
      </c>
    </row>
    <row r="9" spans="3:5" x14ac:dyDescent="0.2">
      <c r="C9">
        <v>1</v>
      </c>
      <c r="D9" s="7" t="str">
        <f>HYPERLINK("#'Table 1'!A1", "In your opinion, which are the most important issues facing the country today?Please select up to three.")</f>
        <v>In your opinion, which are the most important issues facing the country today?Please select up to three.</v>
      </c>
      <c r="E9" t="s">
        <v>77</v>
      </c>
    </row>
    <row r="10" spans="3:5" x14ac:dyDescent="0.2">
      <c r="C10" s="20">
        <v>2</v>
      </c>
      <c r="D10" s="7" t="str">
        <f>HYPERLINK("#'Table 8'!A1", "Which of the following are important to you when deciding what clothes you will buy.Please select all that apply.")</f>
        <v>Which of the following are important to you when deciding what clothes you will buy.Please select all that apply.</v>
      </c>
      <c r="E10" t="s">
        <v>77</v>
      </c>
    </row>
    <row r="11" spans="3:5" x14ac:dyDescent="0.2">
      <c r="C11" s="20">
        <v>3</v>
      </c>
      <c r="D11" s="7" t="str">
        <f>HYPERLINK("#'Table 9'!A1", "Which of the following are important to you when deciding what electronics and household appliances (like smartphones and washing machines) you will buy.Please select all that apply.")</f>
        <v>Which of the following are important to you when deciding what electronics and household appliances (like smartphones and washing machines) you will buy.Please select all that apply.</v>
      </c>
      <c r="E11" t="s">
        <v>77</v>
      </c>
    </row>
    <row r="12" spans="3:5" x14ac:dyDescent="0.2">
      <c r="C12" s="20">
        <v>4</v>
      </c>
      <c r="D12" s="7" t="str">
        <f>HYPERLINK("#'Table 10'!A1", "Which of the following are important to you when deciding what furniture you will buy.Please select all that apply.")</f>
        <v>Which of the following are important to you when deciding what furniture you will buy.Please select all that apply.</v>
      </c>
      <c r="E12" t="s">
        <v>77</v>
      </c>
    </row>
    <row r="13" spans="3:5" x14ac:dyDescent="0.2">
      <c r="C13" s="20">
        <v>5</v>
      </c>
      <c r="D13" s="7" t="str">
        <f>HYPERLINK("#'Table 11'!A1", "Which of the following are important to you when deciding what toys you will buy.Please select all that apply.")</f>
        <v>Which of the following are important to you when deciding what toys you will buy.Please select all that apply.</v>
      </c>
      <c r="E13" t="s">
        <v>77</v>
      </c>
    </row>
    <row r="14" spans="3:5" x14ac:dyDescent="0.2">
      <c r="C14" s="20">
        <v>6</v>
      </c>
      <c r="D14" s="7" t="str">
        <f>HYPERLINK("#'Table 12'!A1", "Which of the following are important to you when deciding what cosmetics or personal care products you will buy.Please select all that apply.")</f>
        <v>Which of the following are important to you when deciding what cosmetics or personal care products you will buy.Please select all that apply.</v>
      </c>
      <c r="E14" t="s">
        <v>77</v>
      </c>
    </row>
    <row r="15" spans="3:5" x14ac:dyDescent="0.2">
      <c r="C15" s="20">
        <v>7</v>
      </c>
      <c r="D15" s="7" t="str">
        <f>HYPERLINK("#'Table 13'!A1", "Which of the following are important to you when deciding what cars you will buy.Please select all that apply.")</f>
        <v>Which of the following are important to you when deciding what cars you will buy.Please select all that apply.</v>
      </c>
      <c r="E15" t="s">
        <v>77</v>
      </c>
    </row>
    <row r="16" spans="3:5" x14ac:dyDescent="0.2">
      <c r="C16" s="20">
        <v>8</v>
      </c>
      <c r="D16" s="7" t="str">
        <f>HYPERLINK("#'Table 14'!A1", "Thinking about what you consider when buying food, to what extent are the following things important or unimportant for your decision to buy meat?Select all that apply.")</f>
        <v>Thinking about what you consider when buying food, to what extent are the following things important or unimportant for your decision to buy meat?Select all that apply.</v>
      </c>
      <c r="E16" t="s">
        <v>77</v>
      </c>
    </row>
    <row r="17" spans="3:5" x14ac:dyDescent="0.2">
      <c r="C17" s="20">
        <v>9</v>
      </c>
      <c r="D17" s="7" t="str">
        <f>HYPERLINK("#'Table 15'!A1", "Thinking about what you consider when buying food, to what extent are the following things important or unimportant for your decision to buy fish?Select all that apply.")</f>
        <v>Thinking about what you consider when buying food, to what extent are the following things important or unimportant for your decision to buy fish?Select all that apply.</v>
      </c>
      <c r="E17" t="s">
        <v>77</v>
      </c>
    </row>
    <row r="18" spans="3:5" x14ac:dyDescent="0.2">
      <c r="C18" s="20">
        <v>10</v>
      </c>
      <c r="D18" s="7" t="str">
        <f>HYPERLINK("#'Table 16'!A1", "Thinking about what you consider when buying food, to what extent are the following things important or unimportant for your decision to buy fruit and vegetables?Select all that apply.")</f>
        <v>Thinking about what you consider when buying food, to what extent are the following things important or unimportant for your decision to buy fruit and vegetables?Select all that apply.</v>
      </c>
      <c r="E18" t="s">
        <v>77</v>
      </c>
    </row>
    <row r="19" spans="3:5" x14ac:dyDescent="0.2">
      <c r="C19" s="20">
        <v>11</v>
      </c>
      <c r="D19" s="7" t="str">
        <f>HYPERLINK("#'Table 17'!A1", "Thinking about what you consider when buying food, to what extent are the following things important or unimportant for your decision to buy bread?Select all that apply.")</f>
        <v>Thinking about what you consider when buying food, to what extent are the following things important or unimportant for your decision to buy bread?Select all that apply.</v>
      </c>
      <c r="E19" t="s">
        <v>77</v>
      </c>
    </row>
    <row r="20" spans="3:5" x14ac:dyDescent="0.2">
      <c r="C20" s="20">
        <v>12</v>
      </c>
      <c r="D20" s="7" t="str">
        <f>HYPERLINK("#'Table 18'!A1", "Thinking about what you consider when buying food, to what extent are the following things important or unimportant for your decision to buy non-perishable foods like tinned foods?Select all that apply.")</f>
        <v>Thinking about what you consider when buying food, to what extent are the following things important or unimportant for your decision to buy non-perishable foods like tinned foods?Select all that apply.</v>
      </c>
      <c r="E20" t="s">
        <v>77</v>
      </c>
    </row>
    <row r="21" spans="3:5" x14ac:dyDescent="0.2">
      <c r="C21" s="20">
        <v>13</v>
      </c>
      <c r="D21" s="7" t="str">
        <f>HYPERLINK("#'Table 19'!A1", "Thinking about what you consider when buying food, to what extent are the following things important or unimportant for your decision to buy eggs?Select all that apply.")</f>
        <v>Thinking about what you consider when buying food, to what extent are the following things important or unimportant for your decision to buy eggs?Select all that apply.</v>
      </c>
      <c r="E21" t="s">
        <v>77</v>
      </c>
    </row>
    <row r="22" spans="3:5" x14ac:dyDescent="0.2">
      <c r="C22" s="20">
        <v>14</v>
      </c>
      <c r="D22" s="7" t="str">
        <f>HYPERLINK("#'Table 20'!A1", "Thinking about what you consider when buying food, to what extent are the following things important or unimportant for your decision to buy dairy products like milk, butter, and cheese?Select all that apply.")</f>
        <v>Thinking about what you consider when buying food, to what extent are the following things important or unimportant for your decision to buy dairy products like milk, butter, and cheese?Select all that apply.</v>
      </c>
      <c r="E22" t="s">
        <v>77</v>
      </c>
    </row>
    <row r="23" spans="3:5" x14ac:dyDescent="0.2">
      <c r="C23" s="20">
        <v>15</v>
      </c>
      <c r="D23" s="7" t="str">
        <f>HYPERLINK("#'Table 21'!A1", "Which of the following, if any, have you seen or experienced in shops in the last month?Please select all that apply.")</f>
        <v>Which of the following, if any, have you seen or experienced in shops in the last month?Please select all that apply.</v>
      </c>
      <c r="E23" t="s">
        <v>77</v>
      </c>
    </row>
    <row r="24" spans="3:5" x14ac:dyDescent="0.2">
      <c r="C24" s="20">
        <v>16</v>
      </c>
      <c r="D24" s="7" t="str">
        <f>HYPERLINK("#'Table 22'!A1", " Which of the following comes closest to your view?")</f>
        <v xml:space="preserve"> Which of the following comes closest to your view?</v>
      </c>
      <c r="E24" t="s">
        <v>77</v>
      </c>
    </row>
    <row r="25" spans="3:5" x14ac:dyDescent="0.2">
      <c r="C25" s="20">
        <v>17</v>
      </c>
      <c r="D25" s="7" t="str">
        <f>HYPERLINK("#'Table 23'!A1", "You said you have experienced some challenges buying products in shops in recent months. Why do you think that is?Please select all that apply.")</f>
        <v>You said you have experienced some challenges buying products in shops in recent months. Why do you think that is?Please select all that apply.</v>
      </c>
      <c r="E25" t="s">
        <v>131</v>
      </c>
    </row>
    <row r="26" spans="3:5" x14ac:dyDescent="0.2">
      <c r="C26" s="20">
        <v>18</v>
      </c>
      <c r="D26" s="7" t="str">
        <f>HYPERLINK("#'Table 24'!A1", "International trade is the exchange of goods and services across international borders. Which of the following, if any, do you think of as the benefits of more international trade? Please select all that apply.")</f>
        <v>International trade is the exchange of goods and services across international borders. Which of the following, if any, do you think of as the benefits of more international trade? Please select all that apply.</v>
      </c>
      <c r="E26" t="s">
        <v>77</v>
      </c>
    </row>
    <row r="27" spans="3:5" x14ac:dyDescent="0.2">
      <c r="C27" s="20">
        <v>19</v>
      </c>
      <c r="D27" s="7" t="str">
        <f>HYPERLINK("#'Table 25'!A1", "And which of the following, if any, do you think of as downsides of more international trade?Please select all that apply.")</f>
        <v>And which of the following, if any, do you think of as downsides of more international trade?Please select all that apply.</v>
      </c>
      <c r="E27" t="s">
        <v>77</v>
      </c>
    </row>
    <row r="28" spans="3:5" x14ac:dyDescent="0.2">
      <c r="C28" s="20">
        <v>20</v>
      </c>
      <c r="D28" s="7" t="str">
        <f>HYPERLINK("#'Table 26'!A1", " When it comes to the UK’s approach to international trade, which do you agree with more? ")</f>
        <v xml:space="preserve"> When it comes to the UK’s approach to international trade, which do you agree with more? </v>
      </c>
      <c r="E28" t="s">
        <v>77</v>
      </c>
    </row>
    <row r="29" spans="3:5" x14ac:dyDescent="0.2">
      <c r="C29" s="20">
        <v>21</v>
      </c>
      <c r="D29" s="7" t="str">
        <f>HYPERLINK("#'Table 27'!A1", " Which of the following comes closest to your view? ")</f>
        <v xml:space="preserve"> Which of the following comes closest to your view? </v>
      </c>
      <c r="E29" t="s">
        <v>77</v>
      </c>
    </row>
    <row r="30" spans="3:5" x14ac:dyDescent="0.2">
      <c r="C30" s="20">
        <v>22</v>
      </c>
      <c r="D30" s="7" t="str">
        <f>HYPERLINK("#'Table 28'!A1", "In your view, which of the following groups, if any, benefit most from international trade in the UK?Please select up to three.")</f>
        <v>In your view, which of the following groups, if any, benefit most from international trade in the UK?Please select up to three.</v>
      </c>
      <c r="E30" t="s">
        <v>77</v>
      </c>
    </row>
    <row r="31" spans="3:5" x14ac:dyDescent="0.2">
      <c r="C31" s="20">
        <v>23</v>
      </c>
      <c r="D31" s="7" t="str">
        <f>HYPERLINK("#'Table 29'!A1", " Which do you agree with more?")</f>
        <v xml:space="preserve"> Which do you agree with more?</v>
      </c>
      <c r="E31" t="s">
        <v>77</v>
      </c>
    </row>
    <row r="32" spans="3:5" x14ac:dyDescent="0.2">
      <c r="C32" s="20">
        <v>24</v>
      </c>
      <c r="D32" s="7" t="str">
        <f>HYPERLINK("#'Table 30'!A1",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2" t="s">
        <v>187</v>
      </c>
    </row>
    <row r="33" spans="3:5" x14ac:dyDescent="0.2">
      <c r="C33" s="20">
        <v>25</v>
      </c>
      <c r="D33" s="7" t="str">
        <f>HYPERLINK("#'Table 31'!A1",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3" t="s">
        <v>187</v>
      </c>
    </row>
    <row r="34" spans="3:5" x14ac:dyDescent="0.2">
      <c r="C34" s="20">
        <v>26</v>
      </c>
      <c r="D34" s="7" t="str">
        <f>HYPERLINK("#'Table 32'!A1",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4" t="s">
        <v>187</v>
      </c>
    </row>
    <row r="35" spans="3:5" x14ac:dyDescent="0.2">
      <c r="C35" s="20">
        <v>27</v>
      </c>
      <c r="D35" s="7" t="str">
        <f>HYPERLINK("#'Table 33'!A1",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5" t="s">
        <v>187</v>
      </c>
    </row>
    <row r="36" spans="3:5" x14ac:dyDescent="0.2">
      <c r="C36" s="20">
        <v>28</v>
      </c>
      <c r="D36" s="7" t="str">
        <f>HYPERLINK("#'Table 34'!A1",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6" t="s">
        <v>187</v>
      </c>
    </row>
    <row r="37" spans="3:5" x14ac:dyDescent="0.2">
      <c r="C37" s="20">
        <v>29</v>
      </c>
      <c r="D37" s="7" t="str">
        <f>HYPERLINK("#'Table 35'!A1",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7" t="s">
        <v>187</v>
      </c>
    </row>
    <row r="38" spans="3:5" x14ac:dyDescent="0.2">
      <c r="C38" s="20">
        <v>30</v>
      </c>
      <c r="D38" s="7" t="str">
        <f>HYPERLINK("#'Table 36'!A1",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8" t="s">
        <v>187</v>
      </c>
    </row>
    <row r="39" spans="3:5" x14ac:dyDescent="0.2">
      <c r="C39" s="20">
        <v>31</v>
      </c>
      <c r="D39" s="7" t="str">
        <f>HYPERLINK("#'Table 37'!A1", " Thinking about how the UK goes about making new trade deals around the world, which of the following do you think is more important?It is more important that...")</f>
        <v xml:space="preserve"> Thinking about how the UK goes about making new trade deals around the world, which of the following do you think is more important?It is more important that...</v>
      </c>
      <c r="E39" t="s">
        <v>187</v>
      </c>
    </row>
    <row r="40" spans="3:5" x14ac:dyDescent="0.2">
      <c r="C40" s="20">
        <v>32</v>
      </c>
      <c r="D40" s="7" t="str">
        <f>HYPERLINK("#'Table 38'!A1", " Which of the following would be the best way to reduce the environmental damage done by trade?")</f>
        <v xml:space="preserve"> Which of the following would be the best way to reduce the environmental damage done by trade?</v>
      </c>
      <c r="E40" t="s">
        <v>77</v>
      </c>
    </row>
    <row r="41" spans="3:5" x14ac:dyDescent="0.2">
      <c r="C41" s="20">
        <v>33</v>
      </c>
      <c r="D41" s="7" t="str">
        <f>HYPERLINK("#'Table 39'!A1", "Grid Summary: When thinking about the rules and regulations in different sectors of international trade, which of the following best describes your view?")</f>
        <v>Grid Summary: When thinking about the rules and regulations in different sectors of international trade, which of the following best describes your view?</v>
      </c>
      <c r="E41" t="s">
        <v>77</v>
      </c>
    </row>
    <row r="42" spans="3:5" x14ac:dyDescent="0.2">
      <c r="C42" s="20">
        <v>34</v>
      </c>
      <c r="D42" s="7" t="str">
        <f>HYPERLINK("#'Table 40'!A1", "When thinking about the rules and regulations in different sectors of international trade, which of the following best describes your view?: Agriculture, food and drink industry  ")</f>
        <v xml:space="preserve">When thinking about the rules and regulations in different sectors of international trade, which of the following best describes your view?: Agriculture, food and drink industry  </v>
      </c>
      <c r="E42" t="s">
        <v>77</v>
      </c>
    </row>
    <row r="43" spans="3:5" x14ac:dyDescent="0.2">
      <c r="C43" s="20">
        <v>35</v>
      </c>
      <c r="D43" s="7" t="str">
        <f>HYPERLINK("#'Table 41'!A1", "When thinking about the rules and regulations in different sectors of international trade, which of the following best describes your view?: Automotive and cars industry  ")</f>
        <v xml:space="preserve">When thinking about the rules and regulations in different sectors of international trade, which of the following best describes your view?: Automotive and cars industry  </v>
      </c>
      <c r="E43" t="s">
        <v>77</v>
      </c>
    </row>
    <row r="44" spans="3:5" x14ac:dyDescent="0.2">
      <c r="C44" s="20">
        <v>36</v>
      </c>
      <c r="D44" s="7" t="str">
        <f>HYPERLINK("#'Table 42'!A1", "When thinking about the rules and regulations in different sectors of international trade, which of the following best describes your view?: Financial services industry")</f>
        <v>When thinking about the rules and regulations in different sectors of international trade, which of the following best describes your view?: Financial services industry</v>
      </c>
      <c r="E44" t="s">
        <v>77</v>
      </c>
    </row>
    <row r="45" spans="3:5" x14ac:dyDescent="0.2">
      <c r="C45" s="20">
        <v>37</v>
      </c>
      <c r="D45" s="7" t="str">
        <f>HYPERLINK("#'Table 43'!A1", "When thinking about the rules and regulations in different sectors of international trade, which of the following best describes your view?: Construction industry")</f>
        <v>When thinking about the rules and regulations in different sectors of international trade, which of the following best describes your view?: Construction industry</v>
      </c>
      <c r="E45" t="s">
        <v>77</v>
      </c>
    </row>
    <row r="46" spans="3:5" x14ac:dyDescent="0.2">
      <c r="C46" s="20">
        <v>38</v>
      </c>
      <c r="D46" s="7" t="str">
        <f>HYPERLINK("#'Table 44'!A1", "When thinking about the rules and regulations in different sectors of international trade, which of the following best describes your view?: Tourism industry")</f>
        <v>When thinking about the rules and regulations in different sectors of international trade, which of the following best describes your view?: Tourism industry</v>
      </c>
      <c r="E46" t="s">
        <v>77</v>
      </c>
    </row>
    <row r="47" spans="3:5" x14ac:dyDescent="0.2">
      <c r="C47" s="20">
        <v>39</v>
      </c>
      <c r="D47" s="7" t="str">
        <f>HYPERLINK("#'Table 45'!A1", "When thinking about the rules and regulations in different sectors of international trade, which of the following best describes your view?: Energy industry")</f>
        <v>When thinking about the rules and regulations in different sectors of international trade, which of the following best describes your view?: Energy industry</v>
      </c>
      <c r="E47" t="s">
        <v>77</v>
      </c>
    </row>
    <row r="48" spans="3:5" x14ac:dyDescent="0.2">
      <c r="C48" s="20">
        <v>40</v>
      </c>
      <c r="D48" s="7" t="str">
        <f>HYPERLINK("#'Table 46'!A1", "From the following list of countries/groups of countries, which do you think Britain should be prioritising seeking trade deals with post-Brexit?Please select all that apply.")</f>
        <v>From the following list of countries/groups of countries, which do you think Britain should be prioritising seeking trade deals with post-Brexit?Please select all that apply.</v>
      </c>
      <c r="E48" t="s">
        <v>77</v>
      </c>
    </row>
    <row r="49" spans="3:5" x14ac:dyDescent="0.2">
      <c r="C49" s="20">
        <v>41</v>
      </c>
      <c r="D49" s="7" t="str">
        <f>HYPERLINK("#'Table 47'!A1", "Which of the following industries do you expect to grow in the UK over the next decade?Please select all that apply.")</f>
        <v>Which of the following industries do you expect to grow in the UK over the next decade?Please select all that apply.</v>
      </c>
      <c r="E49" t="s">
        <v>77</v>
      </c>
    </row>
    <row r="50" spans="3:5" x14ac:dyDescent="0.2">
      <c r="C50" s="20">
        <v>42</v>
      </c>
      <c r="D50" s="7" t="str">
        <f>HYPERLINK("#'Table 48'!A1", "Which of the following products would you prioritise making and manufacturing in the UK instead of importing from elsewhere?Please select up to three.")</f>
        <v>Which of the following products would you prioritise making and manufacturing in the UK instead of importing from elsewhere?Please select up to three.</v>
      </c>
      <c r="E50" t="s">
        <v>77</v>
      </c>
    </row>
    <row r="51" spans="3:5" x14ac:dyDescent="0.2">
      <c r="C51" s="20">
        <v>43</v>
      </c>
      <c r="D51" s="7" t="str">
        <f>HYPERLINK("#'Table 49'!A1", "Which of the following factors, if any, do you think are the main barriers to the UK boosting manufacturing in the UK?Please select up to three.")</f>
        <v>Which of the following factors, if any, do you think are the main barriers to the UK boosting manufacturing in the UK?Please select up to three.</v>
      </c>
      <c r="E51" t="s">
        <v>77</v>
      </c>
    </row>
    <row r="52" spans="3:5" x14ac:dyDescent="0.2">
      <c r="C52" s="20">
        <v>44</v>
      </c>
      <c r="D52" s="7" t="str">
        <f>HYPERLINK("#'Table 50'!A1", "What do you think would be the main benefits of making more things in Britain?Please select up to three.")</f>
        <v>What do you think would be the main benefits of making more things in Britain?Please select up to three.</v>
      </c>
      <c r="E52" t="s">
        <v>77</v>
      </c>
    </row>
    <row r="53" spans="3:5" x14ac:dyDescent="0.2">
      <c r="C53" s="20">
        <v>45</v>
      </c>
      <c r="D53" s="7" t="str">
        <f>HYPERLINK("#'Table 51'!A1", " Which comes closest to your view?It is more important that Britain focuses on...")</f>
        <v xml:space="preserve"> Which comes closest to your view?It is more important that Britain focuses on...</v>
      </c>
      <c r="E53" t="s">
        <v>77</v>
      </c>
    </row>
    <row r="54" spans="3:5" x14ac:dyDescent="0.2">
      <c r="C54" s="20">
        <v>46</v>
      </c>
      <c r="D54" s="7" t="str">
        <f>HYPERLINK("#'Table 52'!A1", "You said you voted for Brexit in 2016, which of the following best describes why you voted for Brexit?Please select all that apply.")</f>
        <v>You said you voted for Brexit in 2016, which of the following best describes why you voted for Brexit?Please select all that apply.</v>
      </c>
      <c r="E54" t="s">
        <v>313</v>
      </c>
    </row>
    <row r="55" spans="3:5" x14ac:dyDescent="0.2">
      <c r="C55" s="20">
        <v>47</v>
      </c>
      <c r="D55" s="7" t="str">
        <f>HYPERLINK("#'Table 53'!A1", " You chose the following options to describe why you voted for Brexit in 2016. Which was the most important reason?")</f>
        <v xml:space="preserve"> You chose the following options to describe why you voted for Brexit in 2016. Which was the most important reason?</v>
      </c>
      <c r="E55" t="s">
        <v>315</v>
      </c>
    </row>
    <row r="56" spans="3:5" x14ac:dyDescent="0.2">
      <c r="C56" s="20">
        <v>48</v>
      </c>
      <c r="D56" s="7" t="str">
        <f>HYPERLINK("#'Table 54'!A1", " Which do you agree with more?")</f>
        <v xml:space="preserve"> Which do you agree with more?</v>
      </c>
      <c r="E56" t="s">
        <v>77</v>
      </c>
    </row>
    <row r="57" spans="3:5" x14ac:dyDescent="0.2">
      <c r="C57" s="20">
        <v>49</v>
      </c>
      <c r="D57" s="7" t="str">
        <f>HYPERLINK("#'Table 55'!A1", "Given Brexit has happened, what are the best ways to make Brexit a success?Please select all that apply.")</f>
        <v>Given Brexit has happened, what are the best ways to make Brexit a success?Please select all that apply.</v>
      </c>
      <c r="E57" t="s">
        <v>77</v>
      </c>
    </row>
    <row r="58" spans="3:5" x14ac:dyDescent="0.2">
      <c r="C58" s="20">
        <v>50</v>
      </c>
      <c r="D58" s="7" t="str">
        <f>HYPERLINK("#'Table 56'!A1", " If the 2016 Brexit vote was repeated, how would you vote knowing what you know now?")</f>
        <v xml:space="preserve"> If the 2016 Brexit vote was repeated, how would you vote knowing what you know now?</v>
      </c>
      <c r="E58" t="s">
        <v>77</v>
      </c>
    </row>
    <row r="59" spans="3:5" x14ac:dyDescent="0.2">
      <c r="D59" s="7"/>
    </row>
    <row r="60" spans="3:5" x14ac:dyDescent="0.2">
      <c r="D60" s="7"/>
    </row>
    <row r="61" spans="3:5" x14ac:dyDescent="0.2">
      <c r="D61" s="7"/>
    </row>
    <row r="62" spans="3:5" x14ac:dyDescent="0.2">
      <c r="D62" s="7"/>
    </row>
    <row r="63" spans="3:5" x14ac:dyDescent="0.2">
      <c r="D63" s="7"/>
    </row>
    <row r="64" spans="3:5" x14ac:dyDescent="0.2">
      <c r="D64" s="7"/>
    </row>
    <row r="65" spans="4:4" x14ac:dyDescent="0.2">
      <c r="D65" s="7"/>
    </row>
    <row r="66" spans="4:4" x14ac:dyDescent="0.2">
      <c r="D66" s="7"/>
    </row>
    <row r="67" spans="4:4" x14ac:dyDescent="0.2">
      <c r="D67" s="7"/>
    </row>
    <row r="68" spans="4:4" x14ac:dyDescent="0.2">
      <c r="D68" s="7"/>
    </row>
    <row r="69" spans="4:4" x14ac:dyDescent="0.2">
      <c r="D69" s="7"/>
    </row>
    <row r="70" spans="4:4" x14ac:dyDescent="0.2">
      <c r="D70" s="7"/>
    </row>
    <row r="71" spans="4:4" x14ac:dyDescent="0.2">
      <c r="D71" s="7"/>
    </row>
    <row r="72" spans="4:4" x14ac:dyDescent="0.2">
      <c r="D72" s="7"/>
    </row>
    <row r="73" spans="4:4" x14ac:dyDescent="0.2">
      <c r="D73" s="7"/>
    </row>
    <row r="74" spans="4:4" x14ac:dyDescent="0.2">
      <c r="D74" s="7"/>
    </row>
    <row r="75" spans="4:4" x14ac:dyDescent="0.2">
      <c r="D75" s="7"/>
    </row>
    <row r="76" spans="4:4" x14ac:dyDescent="0.2">
      <c r="D76" s="7"/>
    </row>
    <row r="77" spans="4:4" x14ac:dyDescent="0.2">
      <c r="D77" s="7"/>
    </row>
    <row r="78" spans="4:4" x14ac:dyDescent="0.2">
      <c r="D78" s="7"/>
    </row>
    <row r="79" spans="4:4" x14ac:dyDescent="0.2">
      <c r="D79" s="7"/>
    </row>
    <row r="80" spans="4:4" x14ac:dyDescent="0.2">
      <c r="D80" s="7"/>
    </row>
    <row r="81" spans="4:4" x14ac:dyDescent="0.2">
      <c r="D81" s="7"/>
    </row>
    <row r="82" spans="4:4" x14ac:dyDescent="0.2">
      <c r="D82" s="7"/>
    </row>
    <row r="83" spans="4:4" x14ac:dyDescent="0.2">
      <c r="D83" s="7"/>
    </row>
    <row r="84" spans="4:4" x14ac:dyDescent="0.2">
      <c r="D84" s="7"/>
    </row>
    <row r="85" spans="4:4" x14ac:dyDescent="0.2">
      <c r="D85" s="7"/>
    </row>
    <row r="86" spans="4:4" x14ac:dyDescent="0.2">
      <c r="D86" s="7"/>
    </row>
    <row r="87" spans="4:4" x14ac:dyDescent="0.2">
      <c r="D87" s="7"/>
    </row>
    <row r="88" spans="4:4" x14ac:dyDescent="0.2">
      <c r="D88" s="7"/>
    </row>
    <row r="89" spans="4:4" x14ac:dyDescent="0.2">
      <c r="D89" s="7"/>
    </row>
    <row r="90" spans="4:4" x14ac:dyDescent="0.2">
      <c r="D90" s="7"/>
    </row>
    <row r="91" spans="4:4" x14ac:dyDescent="0.2">
      <c r="D91" s="7"/>
    </row>
    <row r="92" spans="4:4" x14ac:dyDescent="0.2">
      <c r="D92" s="7"/>
    </row>
    <row r="93" spans="4:4" x14ac:dyDescent="0.2">
      <c r="D93" s="7"/>
    </row>
    <row r="94" spans="4:4" x14ac:dyDescent="0.2">
      <c r="D94" s="7"/>
    </row>
    <row r="95" spans="4:4" x14ac:dyDescent="0.2">
      <c r="D95" s="7"/>
    </row>
    <row r="96" spans="4:4" x14ac:dyDescent="0.2">
      <c r="D96" s="7"/>
    </row>
    <row r="97" spans="4:4" x14ac:dyDescent="0.2">
      <c r="D97" s="7"/>
    </row>
    <row r="98" spans="4:4" x14ac:dyDescent="0.2">
      <c r="D98" s="7"/>
    </row>
    <row r="99" spans="4:4" x14ac:dyDescent="0.2">
      <c r="D99" s="7"/>
    </row>
    <row r="100" spans="4:4" x14ac:dyDescent="0.2">
      <c r="D100" s="7"/>
    </row>
    <row r="101" spans="4:4" x14ac:dyDescent="0.2">
      <c r="D101" s="7"/>
    </row>
    <row r="102" spans="4:4" x14ac:dyDescent="0.2">
      <c r="D102" s="7"/>
    </row>
    <row r="103" spans="4:4" x14ac:dyDescent="0.2">
      <c r="D103" s="7"/>
    </row>
    <row r="104" spans="4:4" x14ac:dyDescent="0.2">
      <c r="D104" s="7"/>
    </row>
    <row r="105" spans="4:4" x14ac:dyDescent="0.2">
      <c r="D105" s="7"/>
    </row>
    <row r="106" spans="4:4" x14ac:dyDescent="0.2">
      <c r="D106" s="7"/>
    </row>
    <row r="107" spans="4:4" x14ac:dyDescent="0.2">
      <c r="D107" s="7"/>
    </row>
    <row r="108" spans="4:4" x14ac:dyDescent="0.2">
      <c r="D108" s="7"/>
    </row>
    <row r="109" spans="4:4" x14ac:dyDescent="0.2">
      <c r="D109" s="7"/>
    </row>
    <row r="110" spans="4:4" x14ac:dyDescent="0.2">
      <c r="D110" s="7"/>
    </row>
    <row r="111" spans="4:4" x14ac:dyDescent="0.2">
      <c r="D111" s="7"/>
    </row>
    <row r="112" spans="4:4" x14ac:dyDescent="0.2">
      <c r="D112" s="7"/>
    </row>
    <row r="113" spans="4:4" x14ac:dyDescent="0.2">
      <c r="D113" s="7"/>
    </row>
    <row r="114" spans="4:4" x14ac:dyDescent="0.2">
      <c r="D114" s="7"/>
    </row>
    <row r="115" spans="4:4" x14ac:dyDescent="0.2">
      <c r="D115" s="7"/>
    </row>
    <row r="116" spans="4:4" x14ac:dyDescent="0.2">
      <c r="D116" s="7"/>
    </row>
    <row r="117" spans="4:4" x14ac:dyDescent="0.2">
      <c r="D117" s="7"/>
    </row>
    <row r="118" spans="4:4" x14ac:dyDescent="0.2">
      <c r="D118" s="7"/>
    </row>
    <row r="119" spans="4:4" x14ac:dyDescent="0.2">
      <c r="D119" s="7"/>
    </row>
    <row r="120" spans="4:4" x14ac:dyDescent="0.2">
      <c r="D120" s="7"/>
    </row>
    <row r="121" spans="4:4" x14ac:dyDescent="0.2">
      <c r="D121" s="7"/>
    </row>
    <row r="122" spans="4:4" x14ac:dyDescent="0.2">
      <c r="D122" s="7"/>
    </row>
    <row r="123" spans="4:4" x14ac:dyDescent="0.2">
      <c r="D123" s="7"/>
    </row>
    <row r="124" spans="4:4" x14ac:dyDescent="0.2">
      <c r="D124" s="7"/>
    </row>
    <row r="125" spans="4:4" x14ac:dyDescent="0.2">
      <c r="D125" s="7"/>
    </row>
    <row r="126" spans="4:4" x14ac:dyDescent="0.2">
      <c r="D126" s="7"/>
    </row>
    <row r="127" spans="4:4" x14ac:dyDescent="0.2">
      <c r="D127" s="7"/>
    </row>
    <row r="128" spans="4:4" x14ac:dyDescent="0.2">
      <c r="D128" s="7"/>
    </row>
    <row r="129" spans="4:4" x14ac:dyDescent="0.2">
      <c r="D129" s="7"/>
    </row>
    <row r="130" spans="4:4" x14ac:dyDescent="0.2">
      <c r="D130" s="7"/>
    </row>
    <row r="131" spans="4:4" x14ac:dyDescent="0.2">
      <c r="D131" s="7"/>
    </row>
    <row r="132" spans="4:4" x14ac:dyDescent="0.2">
      <c r="D132" s="7"/>
    </row>
    <row r="133" spans="4:4" x14ac:dyDescent="0.2">
      <c r="D133" s="7"/>
    </row>
    <row r="134" spans="4:4" x14ac:dyDescent="0.2">
      <c r="D134" s="7"/>
    </row>
    <row r="135" spans="4:4" x14ac:dyDescent="0.2">
      <c r="D135" s="7"/>
    </row>
    <row r="136" spans="4:4" x14ac:dyDescent="0.2">
      <c r="D136" s="7"/>
    </row>
    <row r="137" spans="4:4" x14ac:dyDescent="0.2">
      <c r="D137" s="7"/>
    </row>
    <row r="138" spans="4:4" x14ac:dyDescent="0.2">
      <c r="D138" s="7"/>
    </row>
    <row r="139" spans="4:4" x14ac:dyDescent="0.2">
      <c r="D139" s="7"/>
    </row>
    <row r="140" spans="4:4" x14ac:dyDescent="0.2">
      <c r="D140" s="7"/>
    </row>
  </sheetData>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AY21"/>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130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1606</v>
      </c>
      <c r="D7" s="9">
        <v>729</v>
      </c>
      <c r="E7" s="9">
        <v>868</v>
      </c>
      <c r="F7" s="9"/>
      <c r="G7" s="9">
        <v>205</v>
      </c>
      <c r="H7" s="9">
        <v>274</v>
      </c>
      <c r="I7" s="9">
        <v>273</v>
      </c>
      <c r="J7" s="9">
        <v>289</v>
      </c>
      <c r="K7" s="9">
        <v>235</v>
      </c>
      <c r="L7" s="9">
        <v>330</v>
      </c>
      <c r="M7" s="9"/>
      <c r="N7" s="9">
        <v>202</v>
      </c>
      <c r="O7" s="9">
        <v>229</v>
      </c>
      <c r="P7" s="9">
        <v>133</v>
      </c>
      <c r="Q7" s="9">
        <v>154</v>
      </c>
      <c r="R7" s="9">
        <v>131</v>
      </c>
      <c r="S7" s="9">
        <v>146</v>
      </c>
      <c r="T7" s="9">
        <v>153</v>
      </c>
      <c r="U7" s="9">
        <v>72</v>
      </c>
      <c r="V7" s="9">
        <v>190</v>
      </c>
      <c r="W7" s="9">
        <v>126</v>
      </c>
      <c r="X7" s="9">
        <v>70</v>
      </c>
      <c r="Y7" s="9"/>
      <c r="Z7" s="9">
        <v>406</v>
      </c>
      <c r="AA7" s="9">
        <v>434</v>
      </c>
      <c r="AB7" s="9">
        <v>352</v>
      </c>
      <c r="AC7" s="9">
        <v>411</v>
      </c>
      <c r="AD7" s="9"/>
      <c r="AE7" s="9">
        <v>587</v>
      </c>
      <c r="AF7" s="9">
        <v>691</v>
      </c>
      <c r="AG7" s="9">
        <v>185</v>
      </c>
      <c r="AH7" s="9"/>
      <c r="AI7" s="9">
        <v>559</v>
      </c>
      <c r="AJ7" s="9">
        <v>517</v>
      </c>
      <c r="AK7" s="9">
        <v>107</v>
      </c>
      <c r="AL7" s="9">
        <v>21</v>
      </c>
      <c r="AM7" s="9">
        <v>193</v>
      </c>
      <c r="AN7" s="9"/>
      <c r="AO7" s="9">
        <v>318</v>
      </c>
      <c r="AP7" s="9">
        <v>659</v>
      </c>
      <c r="AQ7" s="9">
        <v>121</v>
      </c>
      <c r="AR7" s="9"/>
      <c r="AS7" s="9">
        <v>208</v>
      </c>
      <c r="AT7" s="9">
        <v>345</v>
      </c>
      <c r="AU7" s="9">
        <v>356</v>
      </c>
      <c r="AV7" s="9">
        <v>97</v>
      </c>
      <c r="AW7" s="9">
        <v>414</v>
      </c>
      <c r="AX7" s="9">
        <v>95</v>
      </c>
      <c r="AY7" s="9">
        <v>91</v>
      </c>
    </row>
    <row r="8" spans="2:51" ht="30" customHeight="1" x14ac:dyDescent="0.2">
      <c r="B8" s="10" t="s">
        <v>19</v>
      </c>
      <c r="C8" s="10">
        <v>1609</v>
      </c>
      <c r="D8" s="10">
        <v>759</v>
      </c>
      <c r="E8" s="10">
        <v>842</v>
      </c>
      <c r="F8" s="10"/>
      <c r="G8" s="10">
        <v>236</v>
      </c>
      <c r="H8" s="10">
        <v>271</v>
      </c>
      <c r="I8" s="10">
        <v>290</v>
      </c>
      <c r="J8" s="10">
        <v>273</v>
      </c>
      <c r="K8" s="10">
        <v>226</v>
      </c>
      <c r="L8" s="10">
        <v>312</v>
      </c>
      <c r="M8" s="10"/>
      <c r="N8" s="10">
        <v>233</v>
      </c>
      <c r="O8" s="10">
        <v>217</v>
      </c>
      <c r="P8" s="10">
        <v>130</v>
      </c>
      <c r="Q8" s="10">
        <v>146</v>
      </c>
      <c r="R8" s="10">
        <v>120</v>
      </c>
      <c r="S8" s="10">
        <v>151</v>
      </c>
      <c r="T8" s="10">
        <v>138</v>
      </c>
      <c r="U8" s="10">
        <v>66</v>
      </c>
      <c r="V8" s="10">
        <v>182</v>
      </c>
      <c r="W8" s="10">
        <v>150</v>
      </c>
      <c r="X8" s="10">
        <v>76</v>
      </c>
      <c r="Y8" s="10"/>
      <c r="Z8" s="10">
        <v>438</v>
      </c>
      <c r="AA8" s="10">
        <v>414</v>
      </c>
      <c r="AB8" s="10">
        <v>361</v>
      </c>
      <c r="AC8" s="10">
        <v>394</v>
      </c>
      <c r="AD8" s="10"/>
      <c r="AE8" s="10">
        <v>569</v>
      </c>
      <c r="AF8" s="10">
        <v>692</v>
      </c>
      <c r="AG8" s="10">
        <v>189</v>
      </c>
      <c r="AH8" s="10"/>
      <c r="AI8" s="10">
        <v>544</v>
      </c>
      <c r="AJ8" s="10">
        <v>514</v>
      </c>
      <c r="AK8" s="10">
        <v>110</v>
      </c>
      <c r="AL8" s="10">
        <v>20</v>
      </c>
      <c r="AM8" s="10">
        <v>194</v>
      </c>
      <c r="AN8" s="10"/>
      <c r="AO8" s="10">
        <v>313</v>
      </c>
      <c r="AP8" s="10">
        <v>660</v>
      </c>
      <c r="AQ8" s="10">
        <v>122</v>
      </c>
      <c r="AR8" s="10"/>
      <c r="AS8" s="10">
        <v>211</v>
      </c>
      <c r="AT8" s="10">
        <v>339</v>
      </c>
      <c r="AU8" s="10">
        <v>358</v>
      </c>
      <c r="AV8" s="10">
        <v>101</v>
      </c>
      <c r="AW8" s="10">
        <v>414</v>
      </c>
      <c r="AX8" s="10">
        <v>95</v>
      </c>
      <c r="AY8" s="10">
        <v>90</v>
      </c>
    </row>
    <row r="9" spans="2:51" ht="16" x14ac:dyDescent="0.2">
      <c r="B9" s="16" t="s">
        <v>60</v>
      </c>
      <c r="C9" s="15">
        <v>0.59114008211943303</v>
      </c>
      <c r="D9" s="15">
        <v>0.59313358474588995</v>
      </c>
      <c r="E9" s="15">
        <v>0.58854842225356097</v>
      </c>
      <c r="F9" s="15"/>
      <c r="G9" s="15">
        <v>0.48437465949667802</v>
      </c>
      <c r="H9" s="15">
        <v>0.488524288503218</v>
      </c>
      <c r="I9" s="15">
        <v>0.558479285542413</v>
      </c>
      <c r="J9" s="15">
        <v>0.57677069828031002</v>
      </c>
      <c r="K9" s="15">
        <v>0.66174874972558695</v>
      </c>
      <c r="L9" s="15">
        <v>0.75277399793050004</v>
      </c>
      <c r="M9" s="15"/>
      <c r="N9" s="15">
        <v>0.54310406954446</v>
      </c>
      <c r="O9" s="15">
        <v>0.62245586210788695</v>
      </c>
      <c r="P9" s="15">
        <v>0.62980526740863896</v>
      </c>
      <c r="Q9" s="15">
        <v>0.63292235945037001</v>
      </c>
      <c r="R9" s="15">
        <v>0.54388558102256301</v>
      </c>
      <c r="S9" s="15">
        <v>0.59060957337883602</v>
      </c>
      <c r="T9" s="15">
        <v>0.61371907294911499</v>
      </c>
      <c r="U9" s="15">
        <v>0.66568657352913696</v>
      </c>
      <c r="V9" s="15">
        <v>0.56314772298758398</v>
      </c>
      <c r="W9" s="15">
        <v>0.57728727217709297</v>
      </c>
      <c r="X9" s="15">
        <v>0.56733911856646702</v>
      </c>
      <c r="Y9" s="15"/>
      <c r="Z9" s="15">
        <v>0.61152459393769998</v>
      </c>
      <c r="AA9" s="15">
        <v>0.56803725925053405</v>
      </c>
      <c r="AB9" s="15">
        <v>0.60366707887644</v>
      </c>
      <c r="AC9" s="15">
        <v>0.57804602593431498</v>
      </c>
      <c r="AD9" s="15"/>
      <c r="AE9" s="15">
        <v>0.65370407251657603</v>
      </c>
      <c r="AF9" s="15">
        <v>0.59782385807801097</v>
      </c>
      <c r="AG9" s="15">
        <v>0.460347164995634</v>
      </c>
      <c r="AH9" s="15"/>
      <c r="AI9" s="15">
        <v>0.68551855538946105</v>
      </c>
      <c r="AJ9" s="15">
        <v>0.52553132760155596</v>
      </c>
      <c r="AK9" s="15">
        <v>0.68636792385536605</v>
      </c>
      <c r="AL9" s="15">
        <v>0.76547886559144895</v>
      </c>
      <c r="AM9" s="15">
        <v>0.51618410749230503</v>
      </c>
      <c r="AN9" s="15"/>
      <c r="AO9" s="15">
        <v>0.67363713741661502</v>
      </c>
      <c r="AP9" s="15">
        <v>0.56699109356117705</v>
      </c>
      <c r="AQ9" s="15">
        <v>0.68074035725446502</v>
      </c>
      <c r="AR9" s="15"/>
      <c r="AS9" s="15">
        <v>0.54630643451110605</v>
      </c>
      <c r="AT9" s="15">
        <v>0.66996098871800902</v>
      </c>
      <c r="AU9" s="15">
        <v>0.50242652465329296</v>
      </c>
      <c r="AV9" s="15">
        <v>0.59728267249799805</v>
      </c>
      <c r="AW9" s="15">
        <v>0.61991948102923999</v>
      </c>
      <c r="AX9" s="15">
        <v>0.56927702437030103</v>
      </c>
      <c r="AY9" s="15">
        <v>0.63648546786538795</v>
      </c>
    </row>
    <row r="10" spans="2:51" ht="32" x14ac:dyDescent="0.2">
      <c r="B10" s="16" t="s">
        <v>124</v>
      </c>
      <c r="C10" s="15">
        <v>0.55560470780746996</v>
      </c>
      <c r="D10" s="15">
        <v>0.54271773369342802</v>
      </c>
      <c r="E10" s="15">
        <v>0.56716254402701605</v>
      </c>
      <c r="F10" s="15"/>
      <c r="G10" s="15">
        <v>0.554845479590649</v>
      </c>
      <c r="H10" s="15">
        <v>0.51265353096538901</v>
      </c>
      <c r="I10" s="15">
        <v>0.55402494581865802</v>
      </c>
      <c r="J10" s="15">
        <v>0.55144813166102902</v>
      </c>
      <c r="K10" s="15">
        <v>0.60445933351292602</v>
      </c>
      <c r="L10" s="15">
        <v>0.56314734107756004</v>
      </c>
      <c r="M10" s="15"/>
      <c r="N10" s="15">
        <v>0.54703634429408099</v>
      </c>
      <c r="O10" s="15">
        <v>0.58770018744461106</v>
      </c>
      <c r="P10" s="15">
        <v>0.610009148829875</v>
      </c>
      <c r="Q10" s="15">
        <v>0.54901759532439098</v>
      </c>
      <c r="R10" s="15">
        <v>0.54454489606436596</v>
      </c>
      <c r="S10" s="15">
        <v>0.49057392815412698</v>
      </c>
      <c r="T10" s="15">
        <v>0.61189433067007803</v>
      </c>
      <c r="U10" s="15">
        <v>0.53880964412432997</v>
      </c>
      <c r="V10" s="15">
        <v>0.51087989608248996</v>
      </c>
      <c r="W10" s="15">
        <v>0.57920064950019601</v>
      </c>
      <c r="X10" s="15">
        <v>0.52982856215484497</v>
      </c>
      <c r="Y10" s="15"/>
      <c r="Z10" s="15">
        <v>0.59654990656683005</v>
      </c>
      <c r="AA10" s="15">
        <v>0.56024229929810998</v>
      </c>
      <c r="AB10" s="15">
        <v>0.50115232950003297</v>
      </c>
      <c r="AC10" s="15">
        <v>0.55396884377282296</v>
      </c>
      <c r="AD10" s="15"/>
      <c r="AE10" s="15">
        <v>0.42479101903563998</v>
      </c>
      <c r="AF10" s="15">
        <v>0.67143893617002903</v>
      </c>
      <c r="AG10" s="15">
        <v>0.50657871953381695</v>
      </c>
      <c r="AH10" s="15"/>
      <c r="AI10" s="15">
        <v>0.438933617160923</v>
      </c>
      <c r="AJ10" s="15">
        <v>0.65223749678960297</v>
      </c>
      <c r="AK10" s="15">
        <v>0.69352754163517005</v>
      </c>
      <c r="AL10" s="15">
        <v>0.60859198622319799</v>
      </c>
      <c r="AM10" s="15">
        <v>0.53541286524260401</v>
      </c>
      <c r="AN10" s="15"/>
      <c r="AO10" s="15">
        <v>0.42388977349340401</v>
      </c>
      <c r="AP10" s="15">
        <v>0.64682570653634397</v>
      </c>
      <c r="AQ10" s="15">
        <v>0.66636970279930097</v>
      </c>
      <c r="AR10" s="15"/>
      <c r="AS10" s="15">
        <v>0.78130469376435097</v>
      </c>
      <c r="AT10" s="15">
        <v>0.61753827387831395</v>
      </c>
      <c r="AU10" s="15">
        <v>0.50152038462464699</v>
      </c>
      <c r="AV10" s="15">
        <v>0.52055345378726203</v>
      </c>
      <c r="AW10" s="15">
        <v>0.50253176016309598</v>
      </c>
      <c r="AX10" s="15">
        <v>0.40773297891708399</v>
      </c>
      <c r="AY10" s="15">
        <v>0.44723799631477101</v>
      </c>
    </row>
    <row r="11" spans="2:51" ht="16" x14ac:dyDescent="0.2">
      <c r="B11" s="16" t="s">
        <v>125</v>
      </c>
      <c r="C11" s="15">
        <v>0.43739650961494198</v>
      </c>
      <c r="D11" s="15">
        <v>0.47066654414227299</v>
      </c>
      <c r="E11" s="15">
        <v>0.40612045369761501</v>
      </c>
      <c r="F11" s="15"/>
      <c r="G11" s="15">
        <v>0.47856327389918601</v>
      </c>
      <c r="H11" s="15">
        <v>0.45017818932493298</v>
      </c>
      <c r="I11" s="15">
        <v>0.52680175098839699</v>
      </c>
      <c r="J11" s="15">
        <v>0.39337927374348203</v>
      </c>
      <c r="K11" s="15">
        <v>0.46366838091105</v>
      </c>
      <c r="L11" s="15">
        <v>0.33162952509654497</v>
      </c>
      <c r="M11" s="15"/>
      <c r="N11" s="15">
        <v>0.419987906412086</v>
      </c>
      <c r="O11" s="15">
        <v>0.41533412215793802</v>
      </c>
      <c r="P11" s="15">
        <v>0.38437554334421797</v>
      </c>
      <c r="Q11" s="15">
        <v>0.36510516541700999</v>
      </c>
      <c r="R11" s="15">
        <v>0.37934429170774198</v>
      </c>
      <c r="S11" s="15">
        <v>0.50927646797257797</v>
      </c>
      <c r="T11" s="15">
        <v>0.414649885360586</v>
      </c>
      <c r="U11" s="15">
        <v>0.45433847107748898</v>
      </c>
      <c r="V11" s="15">
        <v>0.48294462800125798</v>
      </c>
      <c r="W11" s="15">
        <v>0.481147567378505</v>
      </c>
      <c r="X11" s="15">
        <v>0.562888667496803</v>
      </c>
      <c r="Y11" s="15"/>
      <c r="Z11" s="15">
        <v>0.44887106659464499</v>
      </c>
      <c r="AA11" s="15">
        <v>0.425586235161306</v>
      </c>
      <c r="AB11" s="15">
        <v>0.43310815814060999</v>
      </c>
      <c r="AC11" s="15">
        <v>0.438996619278686</v>
      </c>
      <c r="AD11" s="15"/>
      <c r="AE11" s="15">
        <v>0.37798259549521601</v>
      </c>
      <c r="AF11" s="15">
        <v>0.48515054215569497</v>
      </c>
      <c r="AG11" s="15">
        <v>0.36670105219616</v>
      </c>
      <c r="AH11" s="15"/>
      <c r="AI11" s="15">
        <v>0.30044586546517199</v>
      </c>
      <c r="AJ11" s="15">
        <v>0.54097127178036797</v>
      </c>
      <c r="AK11" s="15">
        <v>0.46711839515683001</v>
      </c>
      <c r="AL11" s="15">
        <v>0.64833992364603599</v>
      </c>
      <c r="AM11" s="15">
        <v>0.38560032036321701</v>
      </c>
      <c r="AN11" s="15"/>
      <c r="AO11" s="15">
        <v>0.20941991854891001</v>
      </c>
      <c r="AP11" s="15">
        <v>0.53161465066581004</v>
      </c>
      <c r="AQ11" s="15">
        <v>0.47465884448172502</v>
      </c>
      <c r="AR11" s="15"/>
      <c r="AS11" s="15">
        <v>0.67976688283088704</v>
      </c>
      <c r="AT11" s="15">
        <v>0.37993471389007299</v>
      </c>
      <c r="AU11" s="15">
        <v>0.44500046342196697</v>
      </c>
      <c r="AV11" s="15">
        <v>0.201719804552522</v>
      </c>
      <c r="AW11" s="15">
        <v>0.49722332405156799</v>
      </c>
      <c r="AX11" s="15">
        <v>0.29007023720632202</v>
      </c>
      <c r="AY11" s="15">
        <v>0.19945590703837701</v>
      </c>
    </row>
    <row r="12" spans="2:51" ht="32" x14ac:dyDescent="0.2">
      <c r="B12" s="16" t="s">
        <v>126</v>
      </c>
      <c r="C12" s="15">
        <v>0.33240625072777402</v>
      </c>
      <c r="D12" s="15">
        <v>0.34172528938286001</v>
      </c>
      <c r="E12" s="15">
        <v>0.32028212197352102</v>
      </c>
      <c r="F12" s="15"/>
      <c r="G12" s="15">
        <v>0.270482572103728</v>
      </c>
      <c r="H12" s="15">
        <v>0.30859075779518702</v>
      </c>
      <c r="I12" s="15">
        <v>0.32924118493292398</v>
      </c>
      <c r="J12" s="15">
        <v>0.27263475799010001</v>
      </c>
      <c r="K12" s="15">
        <v>0.41888035930164202</v>
      </c>
      <c r="L12" s="15">
        <v>0.39255635712686399</v>
      </c>
      <c r="M12" s="15"/>
      <c r="N12" s="15">
        <v>0.30425703810692101</v>
      </c>
      <c r="O12" s="15">
        <v>0.358912189224877</v>
      </c>
      <c r="P12" s="15">
        <v>0.26491756895603602</v>
      </c>
      <c r="Q12" s="15">
        <v>0.38882302677756198</v>
      </c>
      <c r="R12" s="15">
        <v>0.32170598839487802</v>
      </c>
      <c r="S12" s="15">
        <v>0.308961775322461</v>
      </c>
      <c r="T12" s="15">
        <v>0.36361197289392999</v>
      </c>
      <c r="U12" s="15">
        <v>0.24786955609594399</v>
      </c>
      <c r="V12" s="15">
        <v>0.298662664847472</v>
      </c>
      <c r="W12" s="15">
        <v>0.38624262942226301</v>
      </c>
      <c r="X12" s="15">
        <v>0.40390074306996199</v>
      </c>
      <c r="Y12" s="15"/>
      <c r="Z12" s="15">
        <v>0.33006357841233702</v>
      </c>
      <c r="AA12" s="15">
        <v>0.34104809578781398</v>
      </c>
      <c r="AB12" s="15">
        <v>0.35374315549065</v>
      </c>
      <c r="AC12" s="15">
        <v>0.30651608768057798</v>
      </c>
      <c r="AD12" s="15"/>
      <c r="AE12" s="15">
        <v>0.39481750523638098</v>
      </c>
      <c r="AF12" s="15">
        <v>0.317629739144628</v>
      </c>
      <c r="AG12" s="15">
        <v>0.233616330016544</v>
      </c>
      <c r="AH12" s="15"/>
      <c r="AI12" s="15">
        <v>0.36442778744443299</v>
      </c>
      <c r="AJ12" s="15">
        <v>0.292908479291629</v>
      </c>
      <c r="AK12" s="15">
        <v>0.36450665135995203</v>
      </c>
      <c r="AL12" s="15">
        <v>0.53154054047739796</v>
      </c>
      <c r="AM12" s="15">
        <v>0.26249204738527199</v>
      </c>
      <c r="AN12" s="15"/>
      <c r="AO12" s="15">
        <v>0.37816820409534102</v>
      </c>
      <c r="AP12" s="15">
        <v>0.30023726360814501</v>
      </c>
      <c r="AQ12" s="15">
        <v>0.36535703583666002</v>
      </c>
      <c r="AR12" s="15"/>
      <c r="AS12" s="15">
        <v>0.32358672710054798</v>
      </c>
      <c r="AT12" s="15">
        <v>0.337355020466379</v>
      </c>
      <c r="AU12" s="15">
        <v>0.26689028314020702</v>
      </c>
      <c r="AV12" s="15">
        <v>0.39925114002871198</v>
      </c>
      <c r="AW12" s="15">
        <v>0.37496402889608499</v>
      </c>
      <c r="AX12" s="15">
        <v>0.29935332058866398</v>
      </c>
      <c r="AY12" s="15">
        <v>0.35939728939198601</v>
      </c>
    </row>
    <row r="13" spans="2:51" ht="32" x14ac:dyDescent="0.2">
      <c r="B13" s="16" t="s">
        <v>127</v>
      </c>
      <c r="C13" s="15">
        <v>0.223464309698825</v>
      </c>
      <c r="D13" s="15">
        <v>0.24507603117225199</v>
      </c>
      <c r="E13" s="15">
        <v>0.204147954850212</v>
      </c>
      <c r="F13" s="15"/>
      <c r="G13" s="15">
        <v>0.216944321979954</v>
      </c>
      <c r="H13" s="15">
        <v>0.19121741853938701</v>
      </c>
      <c r="I13" s="15">
        <v>0.20582391825315099</v>
      </c>
      <c r="J13" s="15">
        <v>0.21153682344073901</v>
      </c>
      <c r="K13" s="15">
        <v>0.219819547514122</v>
      </c>
      <c r="L13" s="15">
        <v>0.28585042849866199</v>
      </c>
      <c r="M13" s="15"/>
      <c r="N13" s="15">
        <v>0.187084416632878</v>
      </c>
      <c r="O13" s="15">
        <v>0.21409521767627801</v>
      </c>
      <c r="P13" s="15">
        <v>0.23329679180650101</v>
      </c>
      <c r="Q13" s="15">
        <v>0.25348163678395902</v>
      </c>
      <c r="R13" s="15">
        <v>0.187144769701551</v>
      </c>
      <c r="S13" s="15">
        <v>0.28389176924274601</v>
      </c>
      <c r="T13" s="15">
        <v>0.28192311189085301</v>
      </c>
      <c r="U13" s="15">
        <v>0.157906809646017</v>
      </c>
      <c r="V13" s="15">
        <v>0.20813263348751301</v>
      </c>
      <c r="W13" s="15">
        <v>0.26154718062105098</v>
      </c>
      <c r="X13" s="15">
        <v>0.13701123333898599</v>
      </c>
      <c r="Y13" s="15"/>
      <c r="Z13" s="15">
        <v>0.258922069582738</v>
      </c>
      <c r="AA13" s="15">
        <v>0.222970306860622</v>
      </c>
      <c r="AB13" s="15">
        <v>0.22465454919143299</v>
      </c>
      <c r="AC13" s="15">
        <v>0.18267846578643099</v>
      </c>
      <c r="AD13" s="15"/>
      <c r="AE13" s="15">
        <v>0.26810534035195099</v>
      </c>
      <c r="AF13" s="15">
        <v>0.191872655941424</v>
      </c>
      <c r="AG13" s="15">
        <v>0.21193694533468299</v>
      </c>
      <c r="AH13" s="15"/>
      <c r="AI13" s="15">
        <v>0.28095874726404502</v>
      </c>
      <c r="AJ13" s="15">
        <v>0.167684472865052</v>
      </c>
      <c r="AK13" s="15">
        <v>0.27646347941772098</v>
      </c>
      <c r="AL13" s="15">
        <v>0.37310779483867501</v>
      </c>
      <c r="AM13" s="15">
        <v>0.16482555105212399</v>
      </c>
      <c r="AN13" s="15"/>
      <c r="AO13" s="15">
        <v>0.28553248888791999</v>
      </c>
      <c r="AP13" s="15">
        <v>0.189104781997497</v>
      </c>
      <c r="AQ13" s="15">
        <v>0.30982033476286602</v>
      </c>
      <c r="AR13" s="15"/>
      <c r="AS13" s="15">
        <v>0.21282748803766099</v>
      </c>
      <c r="AT13" s="15">
        <v>0.21938662042524801</v>
      </c>
      <c r="AU13" s="15">
        <v>0.165859100990327</v>
      </c>
      <c r="AV13" s="15">
        <v>0.30866587124828498</v>
      </c>
      <c r="AW13" s="15">
        <v>0.26761537234569899</v>
      </c>
      <c r="AX13" s="15">
        <v>0.19297341432679499</v>
      </c>
      <c r="AY13" s="15">
        <v>0.22653998361111699</v>
      </c>
    </row>
    <row r="14" spans="2:51" ht="32" x14ac:dyDescent="0.2">
      <c r="B14" s="16" t="s">
        <v>128</v>
      </c>
      <c r="C14" s="15">
        <v>0.172342638630962</v>
      </c>
      <c r="D14" s="15">
        <v>0.161686661466937</v>
      </c>
      <c r="E14" s="15">
        <v>0.18134757525994699</v>
      </c>
      <c r="F14" s="15"/>
      <c r="G14" s="15">
        <v>0.22236123227598001</v>
      </c>
      <c r="H14" s="15">
        <v>0.196756630438879</v>
      </c>
      <c r="I14" s="15">
        <v>0.194029949062311</v>
      </c>
      <c r="J14" s="15">
        <v>0.11888409022271799</v>
      </c>
      <c r="K14" s="15">
        <v>0.155613586730111</v>
      </c>
      <c r="L14" s="15">
        <v>0.15207342940341201</v>
      </c>
      <c r="M14" s="15"/>
      <c r="N14" s="15">
        <v>0.19282320584280299</v>
      </c>
      <c r="O14" s="15">
        <v>0.15781269623808999</v>
      </c>
      <c r="P14" s="15">
        <v>0.18122161491077199</v>
      </c>
      <c r="Q14" s="15">
        <v>0.13415585370871999</v>
      </c>
      <c r="R14" s="15">
        <v>0.170350435221715</v>
      </c>
      <c r="S14" s="15">
        <v>0.22522229981570099</v>
      </c>
      <c r="T14" s="15">
        <v>0.20860102875928599</v>
      </c>
      <c r="U14" s="15">
        <v>8.2128761230626998E-2</v>
      </c>
      <c r="V14" s="15">
        <v>0.14224773483469699</v>
      </c>
      <c r="W14" s="15">
        <v>0.20639110780871001</v>
      </c>
      <c r="X14" s="15">
        <v>0.12496390790838301</v>
      </c>
      <c r="Y14" s="15"/>
      <c r="Z14" s="15">
        <v>0.19753913202069001</v>
      </c>
      <c r="AA14" s="15">
        <v>0.16071588151023</v>
      </c>
      <c r="AB14" s="15">
        <v>0.14685068938336801</v>
      </c>
      <c r="AC14" s="15">
        <v>0.178694778738965</v>
      </c>
      <c r="AD14" s="15"/>
      <c r="AE14" s="15">
        <v>0.16672761854861501</v>
      </c>
      <c r="AF14" s="15">
        <v>0.162508859143494</v>
      </c>
      <c r="AG14" s="15">
        <v>0.17175620672802</v>
      </c>
      <c r="AH14" s="15"/>
      <c r="AI14" s="15">
        <v>0.15353256196364901</v>
      </c>
      <c r="AJ14" s="15">
        <v>0.18302857443787901</v>
      </c>
      <c r="AK14" s="15">
        <v>0.107257295280018</v>
      </c>
      <c r="AL14" s="15">
        <v>0.27343759339611401</v>
      </c>
      <c r="AM14" s="15">
        <v>0.15244166836447101</v>
      </c>
      <c r="AN14" s="15"/>
      <c r="AO14" s="15">
        <v>0.15957644873636101</v>
      </c>
      <c r="AP14" s="15">
        <v>0.17032936153717601</v>
      </c>
      <c r="AQ14" s="15">
        <v>0.181971551876184</v>
      </c>
      <c r="AR14" s="15"/>
      <c r="AS14" s="15">
        <v>0.16516264019163801</v>
      </c>
      <c r="AT14" s="15">
        <v>0.15420359060369099</v>
      </c>
      <c r="AU14" s="15">
        <v>0.14659822562643399</v>
      </c>
      <c r="AV14" s="15">
        <v>0.18082273417065001</v>
      </c>
      <c r="AW14" s="15">
        <v>0.21365053546613599</v>
      </c>
      <c r="AX14" s="15">
        <v>0.16006738033319301</v>
      </c>
      <c r="AY14" s="15">
        <v>0.173463027889145</v>
      </c>
    </row>
    <row r="15" spans="2:51" ht="16" x14ac:dyDescent="0.2">
      <c r="B15" s="16" t="s">
        <v>129</v>
      </c>
      <c r="C15" s="15">
        <v>3.9004880073506297E-2</v>
      </c>
      <c r="D15" s="15">
        <v>3.72355310511083E-2</v>
      </c>
      <c r="E15" s="15">
        <v>3.9945111329683397E-2</v>
      </c>
      <c r="F15" s="15"/>
      <c r="G15" s="15">
        <v>2.4689581025150901E-2</v>
      </c>
      <c r="H15" s="15">
        <v>2.9383757743491799E-2</v>
      </c>
      <c r="I15" s="15">
        <v>2.7791405172613699E-2</v>
      </c>
      <c r="J15" s="15">
        <v>2.70991726883478E-2</v>
      </c>
      <c r="K15" s="15">
        <v>6.4635993909071404E-2</v>
      </c>
      <c r="L15" s="15">
        <v>6.0448705904866701E-2</v>
      </c>
      <c r="M15" s="15"/>
      <c r="N15" s="15">
        <v>4.1202615971754397E-2</v>
      </c>
      <c r="O15" s="15">
        <v>3.0426652898361099E-2</v>
      </c>
      <c r="P15" s="15">
        <v>6.0211698522490399E-2</v>
      </c>
      <c r="Q15" s="15">
        <v>8.0211596705884694E-2</v>
      </c>
      <c r="R15" s="15">
        <v>6.7286205607191701E-2</v>
      </c>
      <c r="S15" s="15">
        <v>3.8814378871583698E-2</v>
      </c>
      <c r="T15" s="15">
        <v>2.7069473877527402E-2</v>
      </c>
      <c r="U15" s="15">
        <v>1.39093368046651E-2</v>
      </c>
      <c r="V15" s="15">
        <v>9.8810948986857994E-3</v>
      </c>
      <c r="W15" s="15">
        <v>3.0486403679103099E-2</v>
      </c>
      <c r="X15" s="15">
        <v>2.7045286878622399E-2</v>
      </c>
      <c r="Y15" s="15"/>
      <c r="Z15" s="15">
        <v>3.6832149446278703E-2</v>
      </c>
      <c r="AA15" s="15">
        <v>3.3455492330487599E-2</v>
      </c>
      <c r="AB15" s="15">
        <v>3.47586221977099E-2</v>
      </c>
      <c r="AC15" s="15">
        <v>5.1442688313312702E-2</v>
      </c>
      <c r="AD15" s="15"/>
      <c r="AE15" s="15">
        <v>5.4163696064567897E-2</v>
      </c>
      <c r="AF15" s="15">
        <v>2.96805230806826E-2</v>
      </c>
      <c r="AG15" s="15">
        <v>3.53007634074049E-2</v>
      </c>
      <c r="AH15" s="15"/>
      <c r="AI15" s="15">
        <v>4.3200284196109703E-2</v>
      </c>
      <c r="AJ15" s="15">
        <v>2.9176427807348901E-2</v>
      </c>
      <c r="AK15" s="15">
        <v>3.51569100566997E-2</v>
      </c>
      <c r="AL15" s="15">
        <v>0</v>
      </c>
      <c r="AM15" s="15">
        <v>5.4446661605697097E-2</v>
      </c>
      <c r="AN15" s="15"/>
      <c r="AO15" s="15">
        <v>4.7658608948439998E-2</v>
      </c>
      <c r="AP15" s="15">
        <v>2.84355749036647E-2</v>
      </c>
      <c r="AQ15" s="15">
        <v>2.6896961899285601E-2</v>
      </c>
      <c r="AR15" s="15"/>
      <c r="AS15" s="15">
        <v>2.2934941628564E-2</v>
      </c>
      <c r="AT15" s="15">
        <v>6.5716778111133606E-2</v>
      </c>
      <c r="AU15" s="15">
        <v>4.2880724320727703E-2</v>
      </c>
      <c r="AV15" s="15">
        <v>2.74429364732111E-2</v>
      </c>
      <c r="AW15" s="15">
        <v>2.6765555665309599E-2</v>
      </c>
      <c r="AX15" s="15">
        <v>2.0453672762659601E-2</v>
      </c>
      <c r="AY15" s="15">
        <v>4.9631423823107E-2</v>
      </c>
    </row>
    <row r="16" spans="2:51" ht="16" x14ac:dyDescent="0.2">
      <c r="B16" s="16" t="s">
        <v>75</v>
      </c>
      <c r="C16" s="17">
        <v>8.7227452251476295E-2</v>
      </c>
      <c r="D16" s="17">
        <v>6.5232928663427101E-2</v>
      </c>
      <c r="E16" s="17">
        <v>0.106850856931021</v>
      </c>
      <c r="F16" s="17"/>
      <c r="G16" s="17">
        <v>0.10432281056331801</v>
      </c>
      <c r="H16" s="17">
        <v>0.10968592434447701</v>
      </c>
      <c r="I16" s="17">
        <v>7.6363563781824101E-2</v>
      </c>
      <c r="J16" s="17">
        <v>0.10598929582017499</v>
      </c>
      <c r="K16" s="17">
        <v>7.0569589100994895E-2</v>
      </c>
      <c r="L16" s="17">
        <v>6.0520986734313997E-2</v>
      </c>
      <c r="M16" s="17"/>
      <c r="N16" s="17">
        <v>9.1162158794944007E-2</v>
      </c>
      <c r="O16" s="17">
        <v>8.6538569335819507E-2</v>
      </c>
      <c r="P16" s="17">
        <v>5.4255454229025397E-2</v>
      </c>
      <c r="Q16" s="17">
        <v>7.6625157440682407E-2</v>
      </c>
      <c r="R16" s="17">
        <v>9.9329329343614894E-2</v>
      </c>
      <c r="S16" s="17">
        <v>8.3416215551398595E-2</v>
      </c>
      <c r="T16" s="17">
        <v>8.6009924453350595E-2</v>
      </c>
      <c r="U16" s="17">
        <v>0.14379275947842701</v>
      </c>
      <c r="V16" s="17">
        <v>0.10472827743865699</v>
      </c>
      <c r="W16" s="17">
        <v>6.6210923850197403E-2</v>
      </c>
      <c r="X16" s="17">
        <v>9.4986980955852396E-2</v>
      </c>
      <c r="Y16" s="17"/>
      <c r="Z16" s="17">
        <v>4.9520162089553101E-2</v>
      </c>
      <c r="AA16" s="17">
        <v>0.107925490862757</v>
      </c>
      <c r="AB16" s="17">
        <v>8.5438635071882096E-2</v>
      </c>
      <c r="AC16" s="17">
        <v>0.10978752498897</v>
      </c>
      <c r="AD16" s="17"/>
      <c r="AE16" s="17">
        <v>7.3642370715430602E-2</v>
      </c>
      <c r="AF16" s="17">
        <v>7.1576853563599302E-2</v>
      </c>
      <c r="AG16" s="17">
        <v>0.15045067234566201</v>
      </c>
      <c r="AH16" s="17"/>
      <c r="AI16" s="17">
        <v>6.9565720209608495E-2</v>
      </c>
      <c r="AJ16" s="17">
        <v>8.9431084857851201E-2</v>
      </c>
      <c r="AK16" s="17">
        <v>6.1907297257787097E-2</v>
      </c>
      <c r="AL16" s="17">
        <v>5.0818018568536301E-2</v>
      </c>
      <c r="AM16" s="17">
        <v>0.12100692601773499</v>
      </c>
      <c r="AN16" s="17"/>
      <c r="AO16" s="17">
        <v>7.3352066685418299E-2</v>
      </c>
      <c r="AP16" s="17">
        <v>7.6274308760338694E-2</v>
      </c>
      <c r="AQ16" s="17">
        <v>2.50592766509121E-2</v>
      </c>
      <c r="AR16" s="17"/>
      <c r="AS16" s="17">
        <v>5.01869980741756E-2</v>
      </c>
      <c r="AT16" s="17">
        <v>6.1391561029585297E-2</v>
      </c>
      <c r="AU16" s="17">
        <v>0.16428391101645101</v>
      </c>
      <c r="AV16" s="17">
        <v>4.9321773761110202E-2</v>
      </c>
      <c r="AW16" s="17">
        <v>6.3245581961267297E-2</v>
      </c>
      <c r="AX16" s="17">
        <v>0.109070938959392</v>
      </c>
      <c r="AY16" s="17">
        <v>9.4686681924292401E-2</v>
      </c>
    </row>
    <row r="17" spans="2:2" x14ac:dyDescent="0.2">
      <c r="B17" s="14" t="s">
        <v>131</v>
      </c>
    </row>
    <row r="18" spans="2:2" x14ac:dyDescent="0.2">
      <c r="B18" t="s">
        <v>78</v>
      </c>
    </row>
    <row r="19" spans="2:2" x14ac:dyDescent="0.2">
      <c r="B19" t="s">
        <v>79</v>
      </c>
    </row>
    <row r="21" spans="2:2" x14ac:dyDescent="0.2">
      <c r="B21"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143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132</v>
      </c>
      <c r="C9" s="15">
        <v>0.50936810049415004</v>
      </c>
      <c r="D9" s="15">
        <v>0.52119642242358399</v>
      </c>
      <c r="E9" s="15">
        <v>0.497020318933589</v>
      </c>
      <c r="F9" s="15"/>
      <c r="G9" s="15">
        <v>0.50011141494841305</v>
      </c>
      <c r="H9" s="15">
        <v>0.40348660769216299</v>
      </c>
      <c r="I9" s="15">
        <v>0.458228412159561</v>
      </c>
      <c r="J9" s="15">
        <v>0.50324939258718304</v>
      </c>
      <c r="K9" s="15">
        <v>0.57449686379324105</v>
      </c>
      <c r="L9" s="15">
        <v>0.60457272587069499</v>
      </c>
      <c r="M9" s="15"/>
      <c r="N9" s="15">
        <v>0.49306929555157403</v>
      </c>
      <c r="O9" s="15">
        <v>0.49263306131291701</v>
      </c>
      <c r="P9" s="15">
        <v>0.546621790866617</v>
      </c>
      <c r="Q9" s="15">
        <v>0.57823820100590295</v>
      </c>
      <c r="R9" s="15">
        <v>0.49039889760102001</v>
      </c>
      <c r="S9" s="15">
        <v>0.48978068224997301</v>
      </c>
      <c r="T9" s="15">
        <v>0.53873253491096296</v>
      </c>
      <c r="U9" s="15">
        <v>0.432247655067592</v>
      </c>
      <c r="V9" s="15">
        <v>0.49979664156722597</v>
      </c>
      <c r="W9" s="15">
        <v>0.54118612639560004</v>
      </c>
      <c r="X9" s="15">
        <v>0.45444420384679202</v>
      </c>
      <c r="Y9" s="15"/>
      <c r="Z9" s="15">
        <v>0.55973797341429699</v>
      </c>
      <c r="AA9" s="15">
        <v>0.50284032768007003</v>
      </c>
      <c r="AB9" s="15">
        <v>0.48637891601579403</v>
      </c>
      <c r="AC9" s="15">
        <v>0.47898276634051901</v>
      </c>
      <c r="AD9" s="15"/>
      <c r="AE9" s="15">
        <v>0.51091929434931704</v>
      </c>
      <c r="AF9" s="15">
        <v>0.53839287691090199</v>
      </c>
      <c r="AG9" s="15">
        <v>0.41473187702588798</v>
      </c>
      <c r="AH9" s="15"/>
      <c r="AI9" s="15">
        <v>0.51244450136633701</v>
      </c>
      <c r="AJ9" s="15">
        <v>0.50919644859231605</v>
      </c>
      <c r="AK9" s="15">
        <v>0.60911750400083298</v>
      </c>
      <c r="AL9" s="15">
        <v>0.69916866599234695</v>
      </c>
      <c r="AM9" s="15">
        <v>0.46980720398409598</v>
      </c>
      <c r="AN9" s="15"/>
      <c r="AO9" s="15">
        <v>0.50595189001714203</v>
      </c>
      <c r="AP9" s="15">
        <v>0.535568040582732</v>
      </c>
      <c r="AQ9" s="15">
        <v>0.58137306931524402</v>
      </c>
      <c r="AR9" s="15"/>
      <c r="AS9" s="15">
        <v>0.67382246744058505</v>
      </c>
      <c r="AT9" s="15">
        <v>0.57315759647208198</v>
      </c>
      <c r="AU9" s="15">
        <v>0.41789612712959701</v>
      </c>
      <c r="AV9" s="15">
        <v>0.504576196892631</v>
      </c>
      <c r="AW9" s="15">
        <v>0.46840481850584398</v>
      </c>
      <c r="AX9" s="15">
        <v>0.44761206304612999</v>
      </c>
      <c r="AY9" s="15">
        <v>0.55406933242949796</v>
      </c>
    </row>
    <row r="10" spans="2:51" ht="32" x14ac:dyDescent="0.2">
      <c r="B10" s="16" t="s">
        <v>133</v>
      </c>
      <c r="C10" s="15">
        <v>0.49886912176584097</v>
      </c>
      <c r="D10" s="15">
        <v>0.51641774120502904</v>
      </c>
      <c r="E10" s="15">
        <v>0.48061186463220801</v>
      </c>
      <c r="F10" s="15"/>
      <c r="G10" s="15">
        <v>0.479704568243078</v>
      </c>
      <c r="H10" s="15">
        <v>0.38185251027193801</v>
      </c>
      <c r="I10" s="15">
        <v>0.50687541896878296</v>
      </c>
      <c r="J10" s="15">
        <v>0.50523087306426495</v>
      </c>
      <c r="K10" s="15">
        <v>0.53788630192678999</v>
      </c>
      <c r="L10" s="15">
        <v>0.56893538283878597</v>
      </c>
      <c r="M10" s="15"/>
      <c r="N10" s="15">
        <v>0.51652182750203102</v>
      </c>
      <c r="O10" s="15">
        <v>0.55357839710249301</v>
      </c>
      <c r="P10" s="15">
        <v>0.463958674755166</v>
      </c>
      <c r="Q10" s="15">
        <v>0.57015369934312399</v>
      </c>
      <c r="R10" s="15">
        <v>0.51470460909580795</v>
      </c>
      <c r="S10" s="15">
        <v>0.48016336535986198</v>
      </c>
      <c r="T10" s="15">
        <v>0.48957963574149499</v>
      </c>
      <c r="U10" s="15">
        <v>0.38050712565114397</v>
      </c>
      <c r="V10" s="15">
        <v>0.46148161967151302</v>
      </c>
      <c r="W10" s="15">
        <v>0.49710987619275099</v>
      </c>
      <c r="X10" s="15">
        <v>0.44037079122884698</v>
      </c>
      <c r="Y10" s="15"/>
      <c r="Z10" s="15">
        <v>0.53946407663260398</v>
      </c>
      <c r="AA10" s="15">
        <v>0.52907942093968796</v>
      </c>
      <c r="AB10" s="15">
        <v>0.46098247644853002</v>
      </c>
      <c r="AC10" s="15">
        <v>0.45579774976131698</v>
      </c>
      <c r="AD10" s="15"/>
      <c r="AE10" s="15">
        <v>0.47466757898089101</v>
      </c>
      <c r="AF10" s="15">
        <v>0.54331888120841398</v>
      </c>
      <c r="AG10" s="15">
        <v>0.44006332925999903</v>
      </c>
      <c r="AH10" s="15"/>
      <c r="AI10" s="15">
        <v>0.49805909924887498</v>
      </c>
      <c r="AJ10" s="15">
        <v>0.49620753943479001</v>
      </c>
      <c r="AK10" s="15">
        <v>0.58232663326939105</v>
      </c>
      <c r="AL10" s="15">
        <v>0.58698340352711897</v>
      </c>
      <c r="AM10" s="15">
        <v>0.47752608315054501</v>
      </c>
      <c r="AN10" s="15"/>
      <c r="AO10" s="15">
        <v>0.50463616345354301</v>
      </c>
      <c r="AP10" s="15">
        <v>0.52239522910400105</v>
      </c>
      <c r="AQ10" s="15">
        <v>0.50869309411331598</v>
      </c>
      <c r="AR10" s="15"/>
      <c r="AS10" s="15">
        <v>0.64158119925446</v>
      </c>
      <c r="AT10" s="15">
        <v>0.58205098905156805</v>
      </c>
      <c r="AU10" s="15">
        <v>0.40434120533664802</v>
      </c>
      <c r="AV10" s="15">
        <v>0.49780658068009798</v>
      </c>
      <c r="AW10" s="15">
        <v>0.482544353178258</v>
      </c>
      <c r="AX10" s="15">
        <v>0.38876884786187299</v>
      </c>
      <c r="AY10" s="15">
        <v>0.48909750406425601</v>
      </c>
    </row>
    <row r="11" spans="2:51" ht="16" x14ac:dyDescent="0.2">
      <c r="B11" s="16" t="s">
        <v>134</v>
      </c>
      <c r="C11" s="15">
        <v>0.45690051100932899</v>
      </c>
      <c r="D11" s="15">
        <v>0.49835171214853702</v>
      </c>
      <c r="E11" s="15">
        <v>0.41690910470681503</v>
      </c>
      <c r="F11" s="15"/>
      <c r="G11" s="15">
        <v>0.42906421019204</v>
      </c>
      <c r="H11" s="15">
        <v>0.50696198901957301</v>
      </c>
      <c r="I11" s="15">
        <v>0.430739797593301</v>
      </c>
      <c r="J11" s="15">
        <v>0.44625239524936</v>
      </c>
      <c r="K11" s="15">
        <v>0.44411281217572401</v>
      </c>
      <c r="L11" s="15">
        <v>0.473492770524998</v>
      </c>
      <c r="M11" s="15"/>
      <c r="N11" s="15">
        <v>0.54619591817096402</v>
      </c>
      <c r="O11" s="15">
        <v>0.44739633128951201</v>
      </c>
      <c r="P11" s="15">
        <v>0.39272847454153298</v>
      </c>
      <c r="Q11" s="15">
        <v>0.46732799423930599</v>
      </c>
      <c r="R11" s="15">
        <v>0.48496260913544398</v>
      </c>
      <c r="S11" s="15">
        <v>0.46112272440247498</v>
      </c>
      <c r="T11" s="15">
        <v>0.49093461513895997</v>
      </c>
      <c r="U11" s="15">
        <v>0.37901601748265301</v>
      </c>
      <c r="V11" s="15">
        <v>0.42037931572237802</v>
      </c>
      <c r="W11" s="15">
        <v>0.44259277900974497</v>
      </c>
      <c r="X11" s="15">
        <v>0.38182209909815101</v>
      </c>
      <c r="Y11" s="15"/>
      <c r="Z11" s="15">
        <v>0.54409222392546797</v>
      </c>
      <c r="AA11" s="15">
        <v>0.45101989912283302</v>
      </c>
      <c r="AB11" s="15">
        <v>0.45610191788506699</v>
      </c>
      <c r="AC11" s="15">
        <v>0.37218840094461603</v>
      </c>
      <c r="AD11" s="15"/>
      <c r="AE11" s="15">
        <v>0.43525882051599402</v>
      </c>
      <c r="AF11" s="15">
        <v>0.50500511358630096</v>
      </c>
      <c r="AG11" s="15">
        <v>0.38370783546724901</v>
      </c>
      <c r="AH11" s="15"/>
      <c r="AI11" s="15">
        <v>0.47450138633169198</v>
      </c>
      <c r="AJ11" s="15">
        <v>0.48635826268631299</v>
      </c>
      <c r="AK11" s="15">
        <v>0.48409122553407802</v>
      </c>
      <c r="AL11" s="15">
        <v>0.54418835000140797</v>
      </c>
      <c r="AM11" s="15">
        <v>0.39044216143055699</v>
      </c>
      <c r="AN11" s="15"/>
      <c r="AO11" s="15">
        <v>0.474313354318394</v>
      </c>
      <c r="AP11" s="15">
        <v>0.50620012491987398</v>
      </c>
      <c r="AQ11" s="15">
        <v>0.44699211655245702</v>
      </c>
      <c r="AR11" s="15"/>
      <c r="AS11" s="15">
        <v>0.61518557971371701</v>
      </c>
      <c r="AT11" s="15">
        <v>0.472180432886045</v>
      </c>
      <c r="AU11" s="15">
        <v>0.38465363175595702</v>
      </c>
      <c r="AV11" s="15">
        <v>0.52770437009881099</v>
      </c>
      <c r="AW11" s="15">
        <v>0.44397479411477397</v>
      </c>
      <c r="AX11" s="15">
        <v>0.31750214329937398</v>
      </c>
      <c r="AY11" s="15">
        <v>0.493268701324032</v>
      </c>
    </row>
    <row r="12" spans="2:51" ht="16" x14ac:dyDescent="0.2">
      <c r="B12" s="16" t="s">
        <v>135</v>
      </c>
      <c r="C12" s="15">
        <v>0.43711150251110797</v>
      </c>
      <c r="D12" s="15">
        <v>0.47516568573781098</v>
      </c>
      <c r="E12" s="15">
        <v>0.40159383602329901</v>
      </c>
      <c r="F12" s="15"/>
      <c r="G12" s="15">
        <v>0.43370948301881501</v>
      </c>
      <c r="H12" s="15">
        <v>0.43116040776027598</v>
      </c>
      <c r="I12" s="15">
        <v>0.46941283560295299</v>
      </c>
      <c r="J12" s="15">
        <v>0.48866839767937498</v>
      </c>
      <c r="K12" s="15">
        <v>0.46034257007799201</v>
      </c>
      <c r="L12" s="15">
        <v>0.36044338026597</v>
      </c>
      <c r="M12" s="15"/>
      <c r="N12" s="15">
        <v>0.47532556767259598</v>
      </c>
      <c r="O12" s="15">
        <v>0.41683932309482602</v>
      </c>
      <c r="P12" s="15">
        <v>0.41354035529481398</v>
      </c>
      <c r="Q12" s="15">
        <v>0.396292157041024</v>
      </c>
      <c r="R12" s="15">
        <v>0.380751186940196</v>
      </c>
      <c r="S12" s="15">
        <v>0.46654702275828602</v>
      </c>
      <c r="T12" s="15">
        <v>0.44163282643011298</v>
      </c>
      <c r="U12" s="15">
        <v>0.349346396917394</v>
      </c>
      <c r="V12" s="15">
        <v>0.47105898597137502</v>
      </c>
      <c r="W12" s="15">
        <v>0.46730020664612498</v>
      </c>
      <c r="X12" s="15">
        <v>0.45297116665186399</v>
      </c>
      <c r="Y12" s="15"/>
      <c r="Z12" s="15">
        <v>0.444926044854905</v>
      </c>
      <c r="AA12" s="15">
        <v>0.42461505725747101</v>
      </c>
      <c r="AB12" s="15">
        <v>0.425470301144452</v>
      </c>
      <c r="AC12" s="15">
        <v>0.45239602010822999</v>
      </c>
      <c r="AD12" s="15"/>
      <c r="AE12" s="15">
        <v>0.412860881485202</v>
      </c>
      <c r="AF12" s="15">
        <v>0.46030055574470202</v>
      </c>
      <c r="AG12" s="15">
        <v>0.44157219947282</v>
      </c>
      <c r="AH12" s="15"/>
      <c r="AI12" s="15">
        <v>0.43705370072225103</v>
      </c>
      <c r="AJ12" s="15">
        <v>0.44530038397338401</v>
      </c>
      <c r="AK12" s="15">
        <v>0.45701544938247801</v>
      </c>
      <c r="AL12" s="15">
        <v>0.62323986213211402</v>
      </c>
      <c r="AM12" s="15">
        <v>0.423555521696523</v>
      </c>
      <c r="AN12" s="15"/>
      <c r="AO12" s="15">
        <v>0.44024566770271401</v>
      </c>
      <c r="AP12" s="15">
        <v>0.47715387107281299</v>
      </c>
      <c r="AQ12" s="15">
        <v>0.43216386482722402</v>
      </c>
      <c r="AR12" s="15"/>
      <c r="AS12" s="15">
        <v>0.50464148783394402</v>
      </c>
      <c r="AT12" s="15">
        <v>0.41990861829370502</v>
      </c>
      <c r="AU12" s="15">
        <v>0.42085802577456899</v>
      </c>
      <c r="AV12" s="15">
        <v>0.34993746346473997</v>
      </c>
      <c r="AW12" s="15">
        <v>0.46747829902479698</v>
      </c>
      <c r="AX12" s="15">
        <v>0.42100384610681202</v>
      </c>
      <c r="AY12" s="15">
        <v>0.41937519890320901</v>
      </c>
    </row>
    <row r="13" spans="2:51" ht="48" x14ac:dyDescent="0.2">
      <c r="B13" s="16" t="s">
        <v>136</v>
      </c>
      <c r="C13" s="15">
        <v>0.43159491816633799</v>
      </c>
      <c r="D13" s="15">
        <v>0.46957243665618398</v>
      </c>
      <c r="E13" s="15">
        <v>0.39671843816146901</v>
      </c>
      <c r="F13" s="15"/>
      <c r="G13" s="15">
        <v>0.454846879511345</v>
      </c>
      <c r="H13" s="15">
        <v>0.34168669220021303</v>
      </c>
      <c r="I13" s="15">
        <v>0.41110373245350601</v>
      </c>
      <c r="J13" s="15">
        <v>0.41187598930025499</v>
      </c>
      <c r="K13" s="15">
        <v>0.50492337793854902</v>
      </c>
      <c r="L13" s="15">
        <v>0.472537946424188</v>
      </c>
      <c r="M13" s="15"/>
      <c r="N13" s="15">
        <v>0.432412800135272</v>
      </c>
      <c r="O13" s="15">
        <v>0.46490781965516698</v>
      </c>
      <c r="P13" s="15">
        <v>0.39441218972477599</v>
      </c>
      <c r="Q13" s="15">
        <v>0.44430653031763501</v>
      </c>
      <c r="R13" s="15">
        <v>0.46708581618932399</v>
      </c>
      <c r="S13" s="15">
        <v>0.412955114407071</v>
      </c>
      <c r="T13" s="15">
        <v>0.43909294896505502</v>
      </c>
      <c r="U13" s="15">
        <v>0.27998340592227999</v>
      </c>
      <c r="V13" s="15">
        <v>0.40310695872316599</v>
      </c>
      <c r="W13" s="15">
        <v>0.47604016155525702</v>
      </c>
      <c r="X13" s="15">
        <v>0.45441719888832499</v>
      </c>
      <c r="Y13" s="15"/>
      <c r="Z13" s="15">
        <v>0.47129419604137401</v>
      </c>
      <c r="AA13" s="15">
        <v>0.42125992448550797</v>
      </c>
      <c r="AB13" s="15">
        <v>0.382990141515477</v>
      </c>
      <c r="AC13" s="15">
        <v>0.44041666345149</v>
      </c>
      <c r="AD13" s="15"/>
      <c r="AE13" s="15">
        <v>0.426929183831529</v>
      </c>
      <c r="AF13" s="15">
        <v>0.430291923367913</v>
      </c>
      <c r="AG13" s="15">
        <v>0.42895984041276097</v>
      </c>
      <c r="AH13" s="15"/>
      <c r="AI13" s="15">
        <v>0.42046901056841102</v>
      </c>
      <c r="AJ13" s="15">
        <v>0.424812501428809</v>
      </c>
      <c r="AK13" s="15">
        <v>0.491391747218137</v>
      </c>
      <c r="AL13" s="15">
        <v>0.59026366632341798</v>
      </c>
      <c r="AM13" s="15">
        <v>0.45961279368587699</v>
      </c>
      <c r="AN13" s="15"/>
      <c r="AO13" s="15">
        <v>0.44665191210698901</v>
      </c>
      <c r="AP13" s="15">
        <v>0.43543653541788002</v>
      </c>
      <c r="AQ13" s="15">
        <v>0.42196672444261402</v>
      </c>
      <c r="AR13" s="15"/>
      <c r="AS13" s="15">
        <v>0.56596137683905301</v>
      </c>
      <c r="AT13" s="15">
        <v>0.44630555396262001</v>
      </c>
      <c r="AU13" s="15">
        <v>0.39757195398735501</v>
      </c>
      <c r="AV13" s="15">
        <v>0.41159101018160299</v>
      </c>
      <c r="AW13" s="15">
        <v>0.39424858957833298</v>
      </c>
      <c r="AX13" s="15">
        <v>0.39981227960479898</v>
      </c>
      <c r="AY13" s="15">
        <v>0.45047122805712198</v>
      </c>
    </row>
    <row r="14" spans="2:51" ht="48" x14ac:dyDescent="0.2">
      <c r="B14" s="16" t="s">
        <v>137</v>
      </c>
      <c r="C14" s="15">
        <v>0.41709020234642702</v>
      </c>
      <c r="D14" s="15">
        <v>0.44843697399116</v>
      </c>
      <c r="E14" s="15">
        <v>0.38480067267300799</v>
      </c>
      <c r="F14" s="15"/>
      <c r="G14" s="15">
        <v>0.41929533659666002</v>
      </c>
      <c r="H14" s="15">
        <v>0.40680377710860299</v>
      </c>
      <c r="I14" s="15">
        <v>0.39256522666016003</v>
      </c>
      <c r="J14" s="15">
        <v>0.34711148438626899</v>
      </c>
      <c r="K14" s="15">
        <v>0.45455329818561102</v>
      </c>
      <c r="L14" s="15">
        <v>0.47566099688851199</v>
      </c>
      <c r="M14" s="15"/>
      <c r="N14" s="15">
        <v>0.41211862911049102</v>
      </c>
      <c r="O14" s="15">
        <v>0.45300194551258099</v>
      </c>
      <c r="P14" s="15">
        <v>0.41414885837876497</v>
      </c>
      <c r="Q14" s="15">
        <v>0.44276875505535301</v>
      </c>
      <c r="R14" s="15">
        <v>0.41370032400046303</v>
      </c>
      <c r="S14" s="15">
        <v>0.457719576010514</v>
      </c>
      <c r="T14" s="15">
        <v>0.40140048174715798</v>
      </c>
      <c r="U14" s="15">
        <v>0.32372888601556399</v>
      </c>
      <c r="V14" s="15">
        <v>0.39580355179432902</v>
      </c>
      <c r="W14" s="15">
        <v>0.40440671366887498</v>
      </c>
      <c r="X14" s="15">
        <v>0.39652070266428002</v>
      </c>
      <c r="Y14" s="15"/>
      <c r="Z14" s="15">
        <v>0.47811701289986103</v>
      </c>
      <c r="AA14" s="15">
        <v>0.44534758299308502</v>
      </c>
      <c r="AB14" s="15">
        <v>0.333074243535395</v>
      </c>
      <c r="AC14" s="15">
        <v>0.39567173754294999</v>
      </c>
      <c r="AD14" s="15"/>
      <c r="AE14" s="15">
        <v>0.36083585406908097</v>
      </c>
      <c r="AF14" s="15">
        <v>0.474132256877076</v>
      </c>
      <c r="AG14" s="15">
        <v>0.39105324228983801</v>
      </c>
      <c r="AH14" s="15"/>
      <c r="AI14" s="15">
        <v>0.38708093687496598</v>
      </c>
      <c r="AJ14" s="15">
        <v>0.44787479995615098</v>
      </c>
      <c r="AK14" s="15">
        <v>0.536468107389381</v>
      </c>
      <c r="AL14" s="15">
        <v>0.46564085198102001</v>
      </c>
      <c r="AM14" s="15">
        <v>0.36229268491787298</v>
      </c>
      <c r="AN14" s="15"/>
      <c r="AO14" s="15">
        <v>0.37625509704099103</v>
      </c>
      <c r="AP14" s="15">
        <v>0.46080428192283401</v>
      </c>
      <c r="AQ14" s="15">
        <v>0.40941769933758498</v>
      </c>
      <c r="AR14" s="15"/>
      <c r="AS14" s="15">
        <v>0.61923997516922402</v>
      </c>
      <c r="AT14" s="15">
        <v>0.45944287248943899</v>
      </c>
      <c r="AU14" s="15">
        <v>0.37947368937957598</v>
      </c>
      <c r="AV14" s="15">
        <v>0.452033667272773</v>
      </c>
      <c r="AW14" s="15">
        <v>0.35589319004393599</v>
      </c>
      <c r="AX14" s="15">
        <v>0.27446122537975898</v>
      </c>
      <c r="AY14" s="15">
        <v>0.382681903030056</v>
      </c>
    </row>
    <row r="15" spans="2:51" ht="48" x14ac:dyDescent="0.2">
      <c r="B15" s="16" t="s">
        <v>138</v>
      </c>
      <c r="C15" s="15">
        <v>0.38507190914775302</v>
      </c>
      <c r="D15" s="15">
        <v>0.384938834760499</v>
      </c>
      <c r="E15" s="15">
        <v>0.38299779214570201</v>
      </c>
      <c r="F15" s="15"/>
      <c r="G15" s="15">
        <v>0.39359849370640099</v>
      </c>
      <c r="H15" s="15">
        <v>0.34347532436650202</v>
      </c>
      <c r="I15" s="15">
        <v>0.30992829318450899</v>
      </c>
      <c r="J15" s="15">
        <v>0.33009893261879603</v>
      </c>
      <c r="K15" s="15">
        <v>0.442067154121011</v>
      </c>
      <c r="L15" s="15">
        <v>0.48080894086374598</v>
      </c>
      <c r="M15" s="15"/>
      <c r="N15" s="15">
        <v>0.36457860759826799</v>
      </c>
      <c r="O15" s="15">
        <v>0.41255039982203601</v>
      </c>
      <c r="P15" s="15">
        <v>0.37659206888215901</v>
      </c>
      <c r="Q15" s="15">
        <v>0.405369632286882</v>
      </c>
      <c r="R15" s="15">
        <v>0.46300307633444998</v>
      </c>
      <c r="S15" s="15">
        <v>0.385022792025208</v>
      </c>
      <c r="T15" s="15">
        <v>0.413291482366064</v>
      </c>
      <c r="U15" s="15">
        <v>0.34411734755071699</v>
      </c>
      <c r="V15" s="15">
        <v>0.36989739367468999</v>
      </c>
      <c r="W15" s="15">
        <v>0.33324405701842902</v>
      </c>
      <c r="X15" s="15">
        <v>0.35359784800666699</v>
      </c>
      <c r="Y15" s="15"/>
      <c r="Z15" s="15">
        <v>0.43099936639999498</v>
      </c>
      <c r="AA15" s="15">
        <v>0.34936725550732201</v>
      </c>
      <c r="AB15" s="15">
        <v>0.36726207397969401</v>
      </c>
      <c r="AC15" s="15">
        <v>0.38599439687514198</v>
      </c>
      <c r="AD15" s="15"/>
      <c r="AE15" s="15">
        <v>0.40854897717385202</v>
      </c>
      <c r="AF15" s="15">
        <v>0.39059455274448002</v>
      </c>
      <c r="AG15" s="15">
        <v>0.32887881961701099</v>
      </c>
      <c r="AH15" s="15"/>
      <c r="AI15" s="15">
        <v>0.40495235337574897</v>
      </c>
      <c r="AJ15" s="15">
        <v>0.40103511695433303</v>
      </c>
      <c r="AK15" s="15">
        <v>0.456614306687601</v>
      </c>
      <c r="AL15" s="15">
        <v>0.46034923742467199</v>
      </c>
      <c r="AM15" s="15">
        <v>0.29873314090037401</v>
      </c>
      <c r="AN15" s="15"/>
      <c r="AO15" s="15">
        <v>0.38923374370693398</v>
      </c>
      <c r="AP15" s="15">
        <v>0.41240360695537198</v>
      </c>
      <c r="AQ15" s="15">
        <v>0.43139821329333</v>
      </c>
      <c r="AR15" s="15"/>
      <c r="AS15" s="15">
        <v>0.52280179251869296</v>
      </c>
      <c r="AT15" s="15">
        <v>0.43404705251326098</v>
      </c>
      <c r="AU15" s="15">
        <v>0.30863319421991597</v>
      </c>
      <c r="AV15" s="15">
        <v>0.34308219438603299</v>
      </c>
      <c r="AW15" s="15">
        <v>0.390796002899579</v>
      </c>
      <c r="AX15" s="15">
        <v>0.232511147419906</v>
      </c>
      <c r="AY15" s="15">
        <v>0.43852604783585603</v>
      </c>
    </row>
    <row r="16" spans="2:51" ht="16" x14ac:dyDescent="0.2">
      <c r="B16" s="16" t="s">
        <v>139</v>
      </c>
      <c r="C16" s="15">
        <v>0.24108899520801</v>
      </c>
      <c r="D16" s="15">
        <v>0.26684841252715702</v>
      </c>
      <c r="E16" s="15">
        <v>0.21456007771992999</v>
      </c>
      <c r="F16" s="15"/>
      <c r="G16" s="15">
        <v>0.243292025301478</v>
      </c>
      <c r="H16" s="15">
        <v>0.28401301984292698</v>
      </c>
      <c r="I16" s="15">
        <v>0.26086682744471601</v>
      </c>
      <c r="J16" s="15">
        <v>0.24300465758857401</v>
      </c>
      <c r="K16" s="15">
        <v>0.197125196868874</v>
      </c>
      <c r="L16" s="15">
        <v>0.21655056756372601</v>
      </c>
      <c r="M16" s="15"/>
      <c r="N16" s="15">
        <v>0.26773986756861501</v>
      </c>
      <c r="O16" s="15">
        <v>0.244796738786248</v>
      </c>
      <c r="P16" s="15">
        <v>0.204573367269754</v>
      </c>
      <c r="Q16" s="15">
        <v>0.2178424076688</v>
      </c>
      <c r="R16" s="15">
        <v>0.24207678376708899</v>
      </c>
      <c r="S16" s="15">
        <v>0.21605136673002401</v>
      </c>
      <c r="T16" s="15">
        <v>0.217013244602106</v>
      </c>
      <c r="U16" s="15">
        <v>0.13679809956835201</v>
      </c>
      <c r="V16" s="15">
        <v>0.248488395001396</v>
      </c>
      <c r="W16" s="15">
        <v>0.320452428933443</v>
      </c>
      <c r="X16" s="15">
        <v>0.262875960471533</v>
      </c>
      <c r="Y16" s="15"/>
      <c r="Z16" s="15">
        <v>0.23585127878180201</v>
      </c>
      <c r="AA16" s="15">
        <v>0.25790717516896999</v>
      </c>
      <c r="AB16" s="15">
        <v>0.27355710629369301</v>
      </c>
      <c r="AC16" s="15">
        <v>0.20117778438081799</v>
      </c>
      <c r="AD16" s="15"/>
      <c r="AE16" s="15">
        <v>0.205789017030967</v>
      </c>
      <c r="AF16" s="15">
        <v>0.27585281279634399</v>
      </c>
      <c r="AG16" s="15">
        <v>0.205954794324572</v>
      </c>
      <c r="AH16" s="15"/>
      <c r="AI16" s="15">
        <v>0.21500737443085899</v>
      </c>
      <c r="AJ16" s="15">
        <v>0.26134126163511301</v>
      </c>
      <c r="AK16" s="15">
        <v>0.28222493570016599</v>
      </c>
      <c r="AL16" s="15">
        <v>0.34745456106941303</v>
      </c>
      <c r="AM16" s="15">
        <v>0.186581823659415</v>
      </c>
      <c r="AN16" s="15"/>
      <c r="AO16" s="15">
        <v>0.21661581061926599</v>
      </c>
      <c r="AP16" s="15">
        <v>0.26451807567594599</v>
      </c>
      <c r="AQ16" s="15">
        <v>0.30508299025809799</v>
      </c>
      <c r="AR16" s="15"/>
      <c r="AS16" s="15">
        <v>0.28218983612121301</v>
      </c>
      <c r="AT16" s="15">
        <v>0.24272650979667701</v>
      </c>
      <c r="AU16" s="15">
        <v>0.20570488159354999</v>
      </c>
      <c r="AV16" s="15">
        <v>0.216513959685044</v>
      </c>
      <c r="AW16" s="15">
        <v>0.258252546479526</v>
      </c>
      <c r="AX16" s="15">
        <v>0.19828846924687199</v>
      </c>
      <c r="AY16" s="15">
        <v>0.29651559416164802</v>
      </c>
    </row>
    <row r="17" spans="2:51" ht="32" x14ac:dyDescent="0.2">
      <c r="B17" s="16" t="s">
        <v>140</v>
      </c>
      <c r="C17" s="15">
        <v>0.22229557035960701</v>
      </c>
      <c r="D17" s="15">
        <v>0.22140531406866601</v>
      </c>
      <c r="E17" s="15">
        <v>0.22335359570126601</v>
      </c>
      <c r="F17" s="15"/>
      <c r="G17" s="15">
        <v>0.20719911826467699</v>
      </c>
      <c r="H17" s="15">
        <v>0.22107218473881099</v>
      </c>
      <c r="I17" s="15">
        <v>0.22888464805552</v>
      </c>
      <c r="J17" s="15">
        <v>0.23053514285846799</v>
      </c>
      <c r="K17" s="15">
        <v>0.258571203701354</v>
      </c>
      <c r="L17" s="15">
        <v>0.1970367826885</v>
      </c>
      <c r="M17" s="15"/>
      <c r="N17" s="15">
        <v>0.25254988155976899</v>
      </c>
      <c r="O17" s="15">
        <v>0.228291705936124</v>
      </c>
      <c r="P17" s="15">
        <v>0.168089738996161</v>
      </c>
      <c r="Q17" s="15">
        <v>0.228005744266633</v>
      </c>
      <c r="R17" s="15">
        <v>0.22429476518527</v>
      </c>
      <c r="S17" s="15">
        <v>0.18597943885951701</v>
      </c>
      <c r="T17" s="15">
        <v>0.202611330696221</v>
      </c>
      <c r="U17" s="15">
        <v>0.16237805131620001</v>
      </c>
      <c r="V17" s="15">
        <v>0.220441968303979</v>
      </c>
      <c r="W17" s="15">
        <v>0.26959273350326901</v>
      </c>
      <c r="X17" s="15">
        <v>0.25895675235417698</v>
      </c>
      <c r="Y17" s="15"/>
      <c r="Z17" s="15">
        <v>0.23484400824555701</v>
      </c>
      <c r="AA17" s="15">
        <v>0.19739048975901199</v>
      </c>
      <c r="AB17" s="15">
        <v>0.24436386245782399</v>
      </c>
      <c r="AC17" s="15">
        <v>0.21552902580185501</v>
      </c>
      <c r="AD17" s="15"/>
      <c r="AE17" s="15">
        <v>0.215672793239784</v>
      </c>
      <c r="AF17" s="15">
        <v>0.24733209219374599</v>
      </c>
      <c r="AG17" s="15">
        <v>0.191152682457189</v>
      </c>
      <c r="AH17" s="15"/>
      <c r="AI17" s="15">
        <v>0.19796821392078301</v>
      </c>
      <c r="AJ17" s="15">
        <v>0.25763585004197498</v>
      </c>
      <c r="AK17" s="15">
        <v>0.25679900466156003</v>
      </c>
      <c r="AL17" s="15">
        <v>0.27232450555495802</v>
      </c>
      <c r="AM17" s="15">
        <v>0.20679763413507599</v>
      </c>
      <c r="AN17" s="15"/>
      <c r="AO17" s="15">
        <v>0.192065370640294</v>
      </c>
      <c r="AP17" s="15">
        <v>0.255438410834819</v>
      </c>
      <c r="AQ17" s="15">
        <v>0.20491444257067901</v>
      </c>
      <c r="AR17" s="15"/>
      <c r="AS17" s="15">
        <v>0.28471640787139701</v>
      </c>
      <c r="AT17" s="15">
        <v>0.207724223598165</v>
      </c>
      <c r="AU17" s="15">
        <v>0.224478002591949</v>
      </c>
      <c r="AV17" s="15">
        <v>0.164396652495296</v>
      </c>
      <c r="AW17" s="15">
        <v>0.25079282720211499</v>
      </c>
      <c r="AX17" s="15">
        <v>0.150027498615767</v>
      </c>
      <c r="AY17" s="15">
        <v>0.17545724161041701</v>
      </c>
    </row>
    <row r="18" spans="2:51" ht="32" x14ac:dyDescent="0.2">
      <c r="B18" s="16" t="s">
        <v>141</v>
      </c>
      <c r="C18" s="15">
        <v>0.11876151547191501</v>
      </c>
      <c r="D18" s="15">
        <v>0.117213388618799</v>
      </c>
      <c r="E18" s="15">
        <v>0.11947150683420001</v>
      </c>
      <c r="F18" s="15"/>
      <c r="G18" s="15">
        <v>0.15230167616742499</v>
      </c>
      <c r="H18" s="15">
        <v>0.13294362369332099</v>
      </c>
      <c r="I18" s="15">
        <v>0.116465146386978</v>
      </c>
      <c r="J18" s="15">
        <v>8.7600023829912999E-2</v>
      </c>
      <c r="K18" s="15">
        <v>0.133336469408735</v>
      </c>
      <c r="L18" s="15">
        <v>0.102106665442408</v>
      </c>
      <c r="M18" s="15"/>
      <c r="N18" s="15">
        <v>0.15646265166208201</v>
      </c>
      <c r="O18" s="15">
        <v>0.106636436039223</v>
      </c>
      <c r="P18" s="15">
        <v>0.100292872450499</v>
      </c>
      <c r="Q18" s="15">
        <v>8.5538745934157001E-2</v>
      </c>
      <c r="R18" s="15">
        <v>8.7722297681601794E-2</v>
      </c>
      <c r="S18" s="15">
        <v>0.14037993387046199</v>
      </c>
      <c r="T18" s="15">
        <v>0.10879984240392</v>
      </c>
      <c r="U18" s="15">
        <v>9.4222638750676199E-2</v>
      </c>
      <c r="V18" s="15">
        <v>9.6491910523205604E-2</v>
      </c>
      <c r="W18" s="15">
        <v>0.15271554449643501</v>
      </c>
      <c r="X18" s="15">
        <v>0.16164936404689401</v>
      </c>
      <c r="Y18" s="15"/>
      <c r="Z18" s="15">
        <v>0.118466998706761</v>
      </c>
      <c r="AA18" s="15">
        <v>0.106703362841716</v>
      </c>
      <c r="AB18" s="15">
        <v>0.14770607394028801</v>
      </c>
      <c r="AC18" s="15">
        <v>0.10734683042429</v>
      </c>
      <c r="AD18" s="15"/>
      <c r="AE18" s="15">
        <v>0.110346326378157</v>
      </c>
      <c r="AF18" s="15">
        <v>0.12460365681303701</v>
      </c>
      <c r="AG18" s="15">
        <v>0.110898191336768</v>
      </c>
      <c r="AH18" s="15"/>
      <c r="AI18" s="15">
        <v>0.109941626992401</v>
      </c>
      <c r="AJ18" s="15">
        <v>0.12762990441543601</v>
      </c>
      <c r="AK18" s="15">
        <v>0.127657364655687</v>
      </c>
      <c r="AL18" s="15">
        <v>7.4400962768229495E-2</v>
      </c>
      <c r="AM18" s="15">
        <v>9.2235992062412897E-2</v>
      </c>
      <c r="AN18" s="15"/>
      <c r="AO18" s="15">
        <v>0.10450351622118199</v>
      </c>
      <c r="AP18" s="15">
        <v>0.13751650081257799</v>
      </c>
      <c r="AQ18" s="15">
        <v>0.134925032779832</v>
      </c>
      <c r="AR18" s="15"/>
      <c r="AS18" s="15">
        <v>0.14495969569724401</v>
      </c>
      <c r="AT18" s="15">
        <v>0.11284040433187199</v>
      </c>
      <c r="AU18" s="15">
        <v>9.5547661174688298E-2</v>
      </c>
      <c r="AV18" s="15">
        <v>0.140761255638506</v>
      </c>
      <c r="AW18" s="15">
        <v>0.15938783371286</v>
      </c>
      <c r="AX18" s="15">
        <v>6.5282310709425306E-2</v>
      </c>
      <c r="AY18" s="15">
        <v>4.9724762095799901E-2</v>
      </c>
    </row>
    <row r="19" spans="2:51" ht="16" x14ac:dyDescent="0.2">
      <c r="B19" s="16" t="s">
        <v>80</v>
      </c>
      <c r="C19" s="15">
        <v>8.67169107558627E-2</v>
      </c>
      <c r="D19" s="15">
        <v>4.72821433516065E-2</v>
      </c>
      <c r="E19" s="15">
        <v>0.12492939286612099</v>
      </c>
      <c r="F19" s="15"/>
      <c r="G19" s="15">
        <v>5.8615907285218198E-2</v>
      </c>
      <c r="H19" s="15">
        <v>9.4248939317184699E-2</v>
      </c>
      <c r="I19" s="15">
        <v>0.120486401039386</v>
      </c>
      <c r="J19" s="15">
        <v>0.111111340269081</v>
      </c>
      <c r="K19" s="15">
        <v>8.2436325414522699E-2</v>
      </c>
      <c r="L19" s="15">
        <v>5.5009166389368203E-2</v>
      </c>
      <c r="M19" s="15"/>
      <c r="N19" s="15">
        <v>5.2552326464514597E-2</v>
      </c>
      <c r="O19" s="15">
        <v>8.2083496405577702E-2</v>
      </c>
      <c r="P19" s="15">
        <v>0.11895803248322701</v>
      </c>
      <c r="Q19" s="15">
        <v>9.53200531481843E-2</v>
      </c>
      <c r="R19" s="15">
        <v>8.5151615494611393E-2</v>
      </c>
      <c r="S19" s="15">
        <v>7.3142608351809302E-2</v>
      </c>
      <c r="T19" s="15">
        <v>7.1407172924344495E-2</v>
      </c>
      <c r="U19" s="15">
        <v>0.19538227772491701</v>
      </c>
      <c r="V19" s="15">
        <v>9.0878500744361407E-2</v>
      </c>
      <c r="W19" s="15">
        <v>7.5703876401648607E-2</v>
      </c>
      <c r="X19" s="15">
        <v>0.10297600038636399</v>
      </c>
      <c r="Y19" s="15"/>
      <c r="Z19" s="15">
        <v>3.92948811682719E-2</v>
      </c>
      <c r="AA19" s="15">
        <v>7.9093877476147906E-2</v>
      </c>
      <c r="AB19" s="15">
        <v>9.2771466901437102E-2</v>
      </c>
      <c r="AC19" s="15">
        <v>0.139487230281784</v>
      </c>
      <c r="AD19" s="15"/>
      <c r="AE19" s="15">
        <v>8.1407197065258202E-2</v>
      </c>
      <c r="AF19" s="15">
        <v>6.3711136924759507E-2</v>
      </c>
      <c r="AG19" s="15">
        <v>0.14863658178862599</v>
      </c>
      <c r="AH19" s="15"/>
      <c r="AI19" s="15">
        <v>5.8937267734475898E-2</v>
      </c>
      <c r="AJ19" s="15">
        <v>0.100105269030906</v>
      </c>
      <c r="AK19" s="15">
        <v>4.1953789490897002E-2</v>
      </c>
      <c r="AL19" s="15">
        <v>0</v>
      </c>
      <c r="AM19" s="15">
        <v>0.11955282041743399</v>
      </c>
      <c r="AN19" s="15"/>
      <c r="AO19" s="15">
        <v>4.1086457974672398E-2</v>
      </c>
      <c r="AP19" s="15">
        <v>7.0594579576768401E-2</v>
      </c>
      <c r="AQ19" s="15">
        <v>4.3973764980159799E-2</v>
      </c>
      <c r="AR19" s="15"/>
      <c r="AS19" s="15">
        <v>4.7512290272445898E-2</v>
      </c>
      <c r="AT19" s="15">
        <v>6.0794847703116002E-2</v>
      </c>
      <c r="AU19" s="15">
        <v>0.14384871922386699</v>
      </c>
      <c r="AV19" s="15">
        <v>8.9812921902904297E-2</v>
      </c>
      <c r="AW19" s="15">
        <v>6.6585636543316007E-2</v>
      </c>
      <c r="AX19" s="15">
        <v>0.12685220016638199</v>
      </c>
      <c r="AY19" s="15">
        <v>6.4990620712405203E-2</v>
      </c>
    </row>
    <row r="20" spans="2:51" ht="48" x14ac:dyDescent="0.2">
      <c r="B20" s="16" t="s">
        <v>142</v>
      </c>
      <c r="C20" s="15">
        <v>1.7724908804363001E-2</v>
      </c>
      <c r="D20" s="15">
        <v>1.95641226554709E-2</v>
      </c>
      <c r="E20" s="15">
        <v>1.6105213464938501E-2</v>
      </c>
      <c r="F20" s="15"/>
      <c r="G20" s="15">
        <v>3.3178770349216202E-3</v>
      </c>
      <c r="H20" s="15">
        <v>2.48962380583139E-2</v>
      </c>
      <c r="I20" s="15">
        <v>1.5651032172710098E-2</v>
      </c>
      <c r="J20" s="15">
        <v>1.6508753864170101E-2</v>
      </c>
      <c r="K20" s="15">
        <v>2.00808230608269E-2</v>
      </c>
      <c r="L20" s="15">
        <v>2.2678374051820899E-2</v>
      </c>
      <c r="M20" s="15"/>
      <c r="N20" s="15">
        <v>1.7953302257949898E-2</v>
      </c>
      <c r="O20" s="15">
        <v>6.3856154536570797E-3</v>
      </c>
      <c r="P20" s="15">
        <v>1.67169813700919E-2</v>
      </c>
      <c r="Q20" s="15">
        <v>1.9587187709717201E-2</v>
      </c>
      <c r="R20" s="15">
        <v>1.27509125599634E-2</v>
      </c>
      <c r="S20" s="15">
        <v>3.2071710159503802E-2</v>
      </c>
      <c r="T20" s="15">
        <v>1.61539698663936E-2</v>
      </c>
      <c r="U20" s="15">
        <v>3.1736953256028301E-2</v>
      </c>
      <c r="V20" s="15">
        <v>2.00808495455891E-2</v>
      </c>
      <c r="W20" s="15">
        <v>1.87753395209233E-2</v>
      </c>
      <c r="X20" s="15">
        <v>1.0168360205146399E-2</v>
      </c>
      <c r="Y20" s="15"/>
      <c r="Z20" s="15">
        <v>1.49627678296461E-2</v>
      </c>
      <c r="AA20" s="15">
        <v>1.59057073353789E-2</v>
      </c>
      <c r="AB20" s="15">
        <v>1.7552711494858798E-2</v>
      </c>
      <c r="AC20" s="15">
        <v>2.2929675759612099E-2</v>
      </c>
      <c r="AD20" s="15"/>
      <c r="AE20" s="15">
        <v>2.5811808580552899E-2</v>
      </c>
      <c r="AF20" s="15">
        <v>1.39499798577344E-2</v>
      </c>
      <c r="AG20" s="15">
        <v>1.7257483010634001E-2</v>
      </c>
      <c r="AH20" s="15"/>
      <c r="AI20" s="15">
        <v>2.4351296908936601E-2</v>
      </c>
      <c r="AJ20" s="15">
        <v>1.2634422944903301E-2</v>
      </c>
      <c r="AK20" s="15">
        <v>6.6603563320137603E-3</v>
      </c>
      <c r="AL20" s="15">
        <v>3.7486834442746503E-2</v>
      </c>
      <c r="AM20" s="15">
        <v>1.6101159309573902E-2</v>
      </c>
      <c r="AN20" s="15"/>
      <c r="AO20" s="15">
        <v>2.81908609907882E-2</v>
      </c>
      <c r="AP20" s="15">
        <v>9.3619392968715999E-3</v>
      </c>
      <c r="AQ20" s="15">
        <v>1.4229863094002201E-2</v>
      </c>
      <c r="AR20" s="15"/>
      <c r="AS20" s="15">
        <v>4.7846529779589702E-3</v>
      </c>
      <c r="AT20" s="15">
        <v>2.2929405596485201E-3</v>
      </c>
      <c r="AU20" s="15">
        <v>2.96348112637153E-2</v>
      </c>
      <c r="AV20" s="15">
        <v>1.9799615865284202E-2</v>
      </c>
      <c r="AW20" s="15">
        <v>2.4883996652212699E-2</v>
      </c>
      <c r="AX20" s="15">
        <v>3.4128984838091299E-2</v>
      </c>
      <c r="AY20" s="15">
        <v>0</v>
      </c>
    </row>
    <row r="21" spans="2:51" ht="16" x14ac:dyDescent="0.2">
      <c r="B21" s="16" t="s">
        <v>82</v>
      </c>
      <c r="C21" s="17">
        <v>1.2577980847243E-2</v>
      </c>
      <c r="D21" s="17">
        <v>1.41216896090729E-2</v>
      </c>
      <c r="E21" s="17">
        <v>1.1195789861338601E-2</v>
      </c>
      <c r="F21" s="17"/>
      <c r="G21" s="17">
        <v>0</v>
      </c>
      <c r="H21" s="17">
        <v>9.1490884441672408E-3</v>
      </c>
      <c r="I21" s="17">
        <v>5.2021428730532598E-3</v>
      </c>
      <c r="J21" s="17">
        <v>3.1207201931885201E-2</v>
      </c>
      <c r="K21" s="17">
        <v>1.0858352114587799E-2</v>
      </c>
      <c r="L21" s="17">
        <v>1.5852639640177899E-2</v>
      </c>
      <c r="M21" s="17"/>
      <c r="N21" s="17">
        <v>4.0491666998757597E-3</v>
      </c>
      <c r="O21" s="17">
        <v>1.41546404252566E-2</v>
      </c>
      <c r="P21" s="17">
        <v>5.8485505778841399E-3</v>
      </c>
      <c r="Q21" s="17">
        <v>1.4736060192944499E-2</v>
      </c>
      <c r="R21" s="17">
        <v>1.7572085199074799E-2</v>
      </c>
      <c r="S21" s="17">
        <v>1.6293547490257299E-2</v>
      </c>
      <c r="T21" s="17">
        <v>1.11267161845793E-2</v>
      </c>
      <c r="U21" s="17">
        <v>1.05749703401836E-2</v>
      </c>
      <c r="V21" s="17">
        <v>1.24444835818057E-2</v>
      </c>
      <c r="W21" s="17">
        <v>1.20655920216664E-2</v>
      </c>
      <c r="X21" s="17">
        <v>3.0754939737149802E-2</v>
      </c>
      <c r="Y21" s="17"/>
      <c r="Z21" s="17">
        <v>9.5182938930000703E-3</v>
      </c>
      <c r="AA21" s="17">
        <v>4.9141135255723698E-3</v>
      </c>
      <c r="AB21" s="17">
        <v>2.2449448234625798E-2</v>
      </c>
      <c r="AC21" s="17">
        <v>1.5295484112692199E-2</v>
      </c>
      <c r="AD21" s="17"/>
      <c r="AE21" s="17">
        <v>1.49889891609461E-2</v>
      </c>
      <c r="AF21" s="17">
        <v>1.28302814245297E-2</v>
      </c>
      <c r="AG21" s="17">
        <v>1.46258091551165E-2</v>
      </c>
      <c r="AH21" s="17"/>
      <c r="AI21" s="17">
        <v>1.0048332193393201E-2</v>
      </c>
      <c r="AJ21" s="17">
        <v>1.3824035786875501E-2</v>
      </c>
      <c r="AK21" s="17">
        <v>1.5692216593780901E-2</v>
      </c>
      <c r="AL21" s="17">
        <v>0</v>
      </c>
      <c r="AM21" s="17">
        <v>1.41748849349562E-2</v>
      </c>
      <c r="AN21" s="17"/>
      <c r="AO21" s="17">
        <v>1.18484743076155E-2</v>
      </c>
      <c r="AP21" s="17">
        <v>9.7051739158623401E-3</v>
      </c>
      <c r="AQ21" s="17">
        <v>6.2246122255101601E-3</v>
      </c>
      <c r="AR21" s="17"/>
      <c r="AS21" s="17">
        <v>8.3363325687235805E-3</v>
      </c>
      <c r="AT21" s="17">
        <v>9.4375401037382102E-3</v>
      </c>
      <c r="AU21" s="17">
        <v>9.8264278966457806E-3</v>
      </c>
      <c r="AV21" s="17">
        <v>2.8386811790008099E-2</v>
      </c>
      <c r="AW21" s="17">
        <v>8.2897934454987596E-3</v>
      </c>
      <c r="AX21" s="17">
        <v>4.0517301700718197E-2</v>
      </c>
      <c r="AY21" s="17">
        <v>8.2098656300751503E-3</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AY2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156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144</v>
      </c>
      <c r="C9" s="15">
        <v>0.39888263509350302</v>
      </c>
      <c r="D9" s="15">
        <v>0.41494433113809598</v>
      </c>
      <c r="E9" s="15">
        <v>0.384073532722843</v>
      </c>
      <c r="F9" s="15"/>
      <c r="G9" s="15">
        <v>0.30437478117996197</v>
      </c>
      <c r="H9" s="15">
        <v>0.28983369974619999</v>
      </c>
      <c r="I9" s="15">
        <v>0.35965522124604998</v>
      </c>
      <c r="J9" s="15">
        <v>0.40537906649090899</v>
      </c>
      <c r="K9" s="15">
        <v>0.47031188547149499</v>
      </c>
      <c r="L9" s="15">
        <v>0.52976098852623399</v>
      </c>
      <c r="M9" s="15"/>
      <c r="N9" s="15">
        <v>0.33676018843720501</v>
      </c>
      <c r="O9" s="15">
        <v>0.42444179630796602</v>
      </c>
      <c r="P9" s="15">
        <v>0.42909062739623399</v>
      </c>
      <c r="Q9" s="15">
        <v>0.47702858412170501</v>
      </c>
      <c r="R9" s="15">
        <v>0.42464753632360802</v>
      </c>
      <c r="S9" s="15">
        <v>0.413144797514993</v>
      </c>
      <c r="T9" s="15">
        <v>0.41072202521622397</v>
      </c>
      <c r="U9" s="15">
        <v>0.37579504455998203</v>
      </c>
      <c r="V9" s="15">
        <v>0.34734090096527598</v>
      </c>
      <c r="W9" s="15">
        <v>0.39768171708332101</v>
      </c>
      <c r="X9" s="15">
        <v>0.37061346703271197</v>
      </c>
      <c r="Y9" s="15"/>
      <c r="Z9" s="15">
        <v>0.44581164950334501</v>
      </c>
      <c r="AA9" s="15">
        <v>0.393351105353694</v>
      </c>
      <c r="AB9" s="15">
        <v>0.39412408402104898</v>
      </c>
      <c r="AC9" s="15">
        <v>0.35630692908802197</v>
      </c>
      <c r="AD9" s="15"/>
      <c r="AE9" s="15">
        <v>0.48179181222255502</v>
      </c>
      <c r="AF9" s="15">
        <v>0.37324139652910598</v>
      </c>
      <c r="AG9" s="15">
        <v>0.34585070683584301</v>
      </c>
      <c r="AH9" s="15"/>
      <c r="AI9" s="15">
        <v>0.47453023998088101</v>
      </c>
      <c r="AJ9" s="15">
        <v>0.35021551542333301</v>
      </c>
      <c r="AK9" s="15">
        <v>0.42358994487041302</v>
      </c>
      <c r="AL9" s="15">
        <v>0.65693556272750697</v>
      </c>
      <c r="AM9" s="15">
        <v>0.34129868744687297</v>
      </c>
      <c r="AN9" s="15"/>
      <c r="AO9" s="15">
        <v>0.46340931701412003</v>
      </c>
      <c r="AP9" s="15">
        <v>0.36493645814259001</v>
      </c>
      <c r="AQ9" s="15">
        <v>0.37914445383627099</v>
      </c>
      <c r="AR9" s="15"/>
      <c r="AS9" s="15">
        <v>0.36473991949826501</v>
      </c>
      <c r="AT9" s="15">
        <v>0.45699117064467598</v>
      </c>
      <c r="AU9" s="15">
        <v>0.34634905156177798</v>
      </c>
      <c r="AV9" s="15">
        <v>0.40645806349656999</v>
      </c>
      <c r="AW9" s="15">
        <v>0.42327078005303098</v>
      </c>
      <c r="AX9" s="15">
        <v>0.34949142896431501</v>
      </c>
      <c r="AY9" s="15">
        <v>0.42512514858202899</v>
      </c>
    </row>
    <row r="10" spans="2:51" ht="32" x14ac:dyDescent="0.2">
      <c r="B10" s="16" t="s">
        <v>145</v>
      </c>
      <c r="C10" s="15">
        <v>0.31545656873739197</v>
      </c>
      <c r="D10" s="15">
        <v>0.31385099799030802</v>
      </c>
      <c r="E10" s="15">
        <v>0.31202004021283603</v>
      </c>
      <c r="F10" s="15"/>
      <c r="G10" s="15">
        <v>0.33150553731124</v>
      </c>
      <c r="H10" s="15">
        <v>0.275711932640469</v>
      </c>
      <c r="I10" s="15">
        <v>0.27442288058508701</v>
      </c>
      <c r="J10" s="15">
        <v>0.29658639030251399</v>
      </c>
      <c r="K10" s="15">
        <v>0.32233589492179598</v>
      </c>
      <c r="L10" s="15">
        <v>0.38112226456499299</v>
      </c>
      <c r="M10" s="15"/>
      <c r="N10" s="15">
        <v>0.27127247675914501</v>
      </c>
      <c r="O10" s="15">
        <v>0.34395038015989299</v>
      </c>
      <c r="P10" s="15">
        <v>0.33381557178968202</v>
      </c>
      <c r="Q10" s="15">
        <v>0.36794600722165499</v>
      </c>
      <c r="R10" s="15">
        <v>0.38365478769799699</v>
      </c>
      <c r="S10" s="15">
        <v>0.32157965778085501</v>
      </c>
      <c r="T10" s="15">
        <v>0.34820459411462801</v>
      </c>
      <c r="U10" s="15">
        <v>0.26917714530879899</v>
      </c>
      <c r="V10" s="15">
        <v>0.25826197736143502</v>
      </c>
      <c r="W10" s="15">
        <v>0.33386912044314099</v>
      </c>
      <c r="X10" s="15">
        <v>0.21189051062609501</v>
      </c>
      <c r="Y10" s="15"/>
      <c r="Z10" s="15">
        <v>0.36301836381234798</v>
      </c>
      <c r="AA10" s="15">
        <v>0.308679708457333</v>
      </c>
      <c r="AB10" s="15">
        <v>0.26810992756209501</v>
      </c>
      <c r="AC10" s="15">
        <v>0.31174234396143502</v>
      </c>
      <c r="AD10" s="15"/>
      <c r="AE10" s="15">
        <v>0.286473626534337</v>
      </c>
      <c r="AF10" s="15">
        <v>0.35567074988930403</v>
      </c>
      <c r="AG10" s="15">
        <v>0.23229384569324199</v>
      </c>
      <c r="AH10" s="15"/>
      <c r="AI10" s="15">
        <v>0.29790778233507498</v>
      </c>
      <c r="AJ10" s="15">
        <v>0.333933194034926</v>
      </c>
      <c r="AK10" s="15">
        <v>0.383124016820938</v>
      </c>
      <c r="AL10" s="15">
        <v>0.46106768118345698</v>
      </c>
      <c r="AM10" s="15">
        <v>0.234560469243494</v>
      </c>
      <c r="AN10" s="15"/>
      <c r="AO10" s="15">
        <v>0.26716497583653798</v>
      </c>
      <c r="AP10" s="15">
        <v>0.33501063521617702</v>
      </c>
      <c r="AQ10" s="15">
        <v>0.34525881435026001</v>
      </c>
      <c r="AR10" s="15"/>
      <c r="AS10" s="15">
        <v>0.50285145284368804</v>
      </c>
      <c r="AT10" s="15">
        <v>0.38936914736946698</v>
      </c>
      <c r="AU10" s="15">
        <v>0.24555148547232</v>
      </c>
      <c r="AV10" s="15">
        <v>0.33153947278271301</v>
      </c>
      <c r="AW10" s="15">
        <v>0.25242333053650001</v>
      </c>
      <c r="AX10" s="15">
        <v>0.19960182059756201</v>
      </c>
      <c r="AY10" s="15">
        <v>0.32580767626165802</v>
      </c>
    </row>
    <row r="11" spans="2:51" ht="48" x14ac:dyDescent="0.2">
      <c r="B11" s="16" t="s">
        <v>146</v>
      </c>
      <c r="C11" s="15">
        <v>0.304576353194913</v>
      </c>
      <c r="D11" s="15">
        <v>0.29782600363852202</v>
      </c>
      <c r="E11" s="15">
        <v>0.30897702268419203</v>
      </c>
      <c r="F11" s="15"/>
      <c r="G11" s="15">
        <v>0.26346033196911001</v>
      </c>
      <c r="H11" s="15">
        <v>0.224018171931407</v>
      </c>
      <c r="I11" s="15">
        <v>0.24284754476349901</v>
      </c>
      <c r="J11" s="15">
        <v>0.27882724582315199</v>
      </c>
      <c r="K11" s="15">
        <v>0.35109484805257402</v>
      </c>
      <c r="L11" s="15">
        <v>0.437676920991526</v>
      </c>
      <c r="M11" s="15"/>
      <c r="N11" s="15">
        <v>0.25032815883955001</v>
      </c>
      <c r="O11" s="15">
        <v>0.311448566966533</v>
      </c>
      <c r="P11" s="15">
        <v>0.297107732050995</v>
      </c>
      <c r="Q11" s="15">
        <v>0.38047123444770597</v>
      </c>
      <c r="R11" s="15">
        <v>0.36538633322811398</v>
      </c>
      <c r="S11" s="15">
        <v>0.33996580714145103</v>
      </c>
      <c r="T11" s="15">
        <v>0.32638860638825301</v>
      </c>
      <c r="U11" s="15">
        <v>0.32125779564571599</v>
      </c>
      <c r="V11" s="15">
        <v>0.243921032137731</v>
      </c>
      <c r="W11" s="15">
        <v>0.29732292782743602</v>
      </c>
      <c r="X11" s="15">
        <v>0.26351959841188299</v>
      </c>
      <c r="Y11" s="15"/>
      <c r="Z11" s="15">
        <v>0.33264822050694898</v>
      </c>
      <c r="AA11" s="15">
        <v>0.30744906233775698</v>
      </c>
      <c r="AB11" s="15">
        <v>0.302211666122292</v>
      </c>
      <c r="AC11" s="15">
        <v>0.27250545032847401</v>
      </c>
      <c r="AD11" s="15"/>
      <c r="AE11" s="15">
        <v>0.364357489184997</v>
      </c>
      <c r="AF11" s="15">
        <v>0.29075847618071698</v>
      </c>
      <c r="AG11" s="15">
        <v>0.22412009232739</v>
      </c>
      <c r="AH11" s="15"/>
      <c r="AI11" s="15">
        <v>0.35886261406321301</v>
      </c>
      <c r="AJ11" s="15">
        <v>0.24241698588510299</v>
      </c>
      <c r="AK11" s="15">
        <v>0.27928903810033101</v>
      </c>
      <c r="AL11" s="15">
        <v>0.47407662265662198</v>
      </c>
      <c r="AM11" s="15">
        <v>0.27670779203395801</v>
      </c>
      <c r="AN11" s="15"/>
      <c r="AO11" s="15">
        <v>0.37204709276028403</v>
      </c>
      <c r="AP11" s="15">
        <v>0.275435348971445</v>
      </c>
      <c r="AQ11" s="15">
        <v>0.27835526131140098</v>
      </c>
      <c r="AR11" s="15"/>
      <c r="AS11" s="15">
        <v>0.24933130432032699</v>
      </c>
      <c r="AT11" s="15">
        <v>0.38919805726568502</v>
      </c>
      <c r="AU11" s="15">
        <v>0.24814287560538301</v>
      </c>
      <c r="AV11" s="15">
        <v>0.30977108016244098</v>
      </c>
      <c r="AW11" s="15">
        <v>0.32682006417994702</v>
      </c>
      <c r="AX11" s="15">
        <v>0.243667280235597</v>
      </c>
      <c r="AY11" s="15">
        <v>0.324817152551508</v>
      </c>
    </row>
    <row r="12" spans="2:51" ht="32" x14ac:dyDescent="0.2">
      <c r="B12" s="16" t="s">
        <v>147</v>
      </c>
      <c r="C12" s="15">
        <v>0.256729526222571</v>
      </c>
      <c r="D12" s="15">
        <v>0.243120090494369</v>
      </c>
      <c r="E12" s="15">
        <v>0.26941072651993597</v>
      </c>
      <c r="F12" s="15"/>
      <c r="G12" s="15">
        <v>0.27921481297205603</v>
      </c>
      <c r="H12" s="15">
        <v>0.25183439609000602</v>
      </c>
      <c r="I12" s="15">
        <v>0.229813171368938</v>
      </c>
      <c r="J12" s="15">
        <v>0.217385573102997</v>
      </c>
      <c r="K12" s="15">
        <v>0.26878370634790599</v>
      </c>
      <c r="L12" s="15">
        <v>0.29140798032747101</v>
      </c>
      <c r="M12" s="15"/>
      <c r="N12" s="15">
        <v>0.23319595624006301</v>
      </c>
      <c r="O12" s="15">
        <v>0.24843258357334899</v>
      </c>
      <c r="P12" s="15">
        <v>0.23488382147053599</v>
      </c>
      <c r="Q12" s="15">
        <v>0.27554311074256099</v>
      </c>
      <c r="R12" s="15">
        <v>0.31529669426613999</v>
      </c>
      <c r="S12" s="15">
        <v>0.28169821348346702</v>
      </c>
      <c r="T12" s="15">
        <v>0.26650508840579301</v>
      </c>
      <c r="U12" s="15">
        <v>0.19348500426507401</v>
      </c>
      <c r="V12" s="15">
        <v>0.248192445810172</v>
      </c>
      <c r="W12" s="15">
        <v>0.26522547446107098</v>
      </c>
      <c r="X12" s="15">
        <v>0.256608077587478</v>
      </c>
      <c r="Y12" s="15"/>
      <c r="Z12" s="15">
        <v>0.25698413763443101</v>
      </c>
      <c r="AA12" s="15">
        <v>0.25195890598253801</v>
      </c>
      <c r="AB12" s="15">
        <v>0.24506289191202299</v>
      </c>
      <c r="AC12" s="15">
        <v>0.268431323589226</v>
      </c>
      <c r="AD12" s="15"/>
      <c r="AE12" s="15">
        <v>0.26963721768576698</v>
      </c>
      <c r="AF12" s="15">
        <v>0.24980466024871301</v>
      </c>
      <c r="AG12" s="15">
        <v>0.22198412947825499</v>
      </c>
      <c r="AH12" s="15"/>
      <c r="AI12" s="15">
        <v>0.277035826279178</v>
      </c>
      <c r="AJ12" s="15">
        <v>0.24267588930001299</v>
      </c>
      <c r="AK12" s="15">
        <v>0.20089399185119799</v>
      </c>
      <c r="AL12" s="15">
        <v>0.37613757410471998</v>
      </c>
      <c r="AM12" s="15">
        <v>0.20981556072309601</v>
      </c>
      <c r="AN12" s="15"/>
      <c r="AO12" s="15">
        <v>0.30034720389997999</v>
      </c>
      <c r="AP12" s="15">
        <v>0.25105832852097498</v>
      </c>
      <c r="AQ12" s="15">
        <v>0.19944536153078901</v>
      </c>
      <c r="AR12" s="15"/>
      <c r="AS12" s="15">
        <v>0.27445269982077902</v>
      </c>
      <c r="AT12" s="15">
        <v>0.27318408151595702</v>
      </c>
      <c r="AU12" s="15">
        <v>0.20943802593001201</v>
      </c>
      <c r="AV12" s="15">
        <v>0.19811756411479201</v>
      </c>
      <c r="AW12" s="15">
        <v>0.29145646771265499</v>
      </c>
      <c r="AX12" s="15">
        <v>0.25215412630737999</v>
      </c>
      <c r="AY12" s="15">
        <v>0.28058034360440998</v>
      </c>
    </row>
    <row r="13" spans="2:51" ht="16" x14ac:dyDescent="0.2">
      <c r="B13" s="16" t="s">
        <v>148</v>
      </c>
      <c r="C13" s="15">
        <v>0.24024197034657399</v>
      </c>
      <c r="D13" s="15">
        <v>0.22065350355869401</v>
      </c>
      <c r="E13" s="15">
        <v>0.25876621618128898</v>
      </c>
      <c r="F13" s="15"/>
      <c r="G13" s="15">
        <v>0.24415814804987901</v>
      </c>
      <c r="H13" s="15">
        <v>0.20812257763579001</v>
      </c>
      <c r="I13" s="15">
        <v>0.27790735331175098</v>
      </c>
      <c r="J13" s="15">
        <v>0.21544580010321601</v>
      </c>
      <c r="K13" s="15">
        <v>0.26267619625237798</v>
      </c>
      <c r="L13" s="15">
        <v>0.23808293336449801</v>
      </c>
      <c r="M13" s="15"/>
      <c r="N13" s="15">
        <v>0.26758785691214798</v>
      </c>
      <c r="O13" s="15">
        <v>0.24256082913075999</v>
      </c>
      <c r="P13" s="15">
        <v>0.20320011159301099</v>
      </c>
      <c r="Q13" s="15">
        <v>0.28246684453646298</v>
      </c>
      <c r="R13" s="15">
        <v>0.27612348604293702</v>
      </c>
      <c r="S13" s="15">
        <v>0.18956384249595101</v>
      </c>
      <c r="T13" s="15">
        <v>0.217896965009542</v>
      </c>
      <c r="U13" s="15">
        <v>0.18956500322242001</v>
      </c>
      <c r="V13" s="15">
        <v>0.24053726232321801</v>
      </c>
      <c r="W13" s="15">
        <v>0.25327375202046998</v>
      </c>
      <c r="X13" s="15">
        <v>0.23381368634014699</v>
      </c>
      <c r="Y13" s="15"/>
      <c r="Z13" s="15">
        <v>0.208304487443982</v>
      </c>
      <c r="AA13" s="15">
        <v>0.230047513958969</v>
      </c>
      <c r="AB13" s="15">
        <v>0.273751946524175</v>
      </c>
      <c r="AC13" s="15">
        <v>0.25210121244663602</v>
      </c>
      <c r="AD13" s="15"/>
      <c r="AE13" s="15">
        <v>0.25612575301238399</v>
      </c>
      <c r="AF13" s="15">
        <v>0.23453737945318101</v>
      </c>
      <c r="AG13" s="15">
        <v>0.19666749109725001</v>
      </c>
      <c r="AH13" s="15"/>
      <c r="AI13" s="15">
        <v>0.26100053306014998</v>
      </c>
      <c r="AJ13" s="15">
        <v>0.22450893097139199</v>
      </c>
      <c r="AK13" s="15">
        <v>0.230183267307563</v>
      </c>
      <c r="AL13" s="15">
        <v>0.34440313881898699</v>
      </c>
      <c r="AM13" s="15">
        <v>0.18639813494621499</v>
      </c>
      <c r="AN13" s="15"/>
      <c r="AO13" s="15">
        <v>0.26103056430001398</v>
      </c>
      <c r="AP13" s="15">
        <v>0.23318267601167</v>
      </c>
      <c r="AQ13" s="15">
        <v>0.28696641855347299</v>
      </c>
      <c r="AR13" s="15"/>
      <c r="AS13" s="15">
        <v>0.16867464674754001</v>
      </c>
      <c r="AT13" s="15">
        <v>0.22591954581871801</v>
      </c>
      <c r="AU13" s="15">
        <v>0.23345313256227501</v>
      </c>
      <c r="AV13" s="15">
        <v>0.18143234989097101</v>
      </c>
      <c r="AW13" s="15">
        <v>0.31400863877551899</v>
      </c>
      <c r="AX13" s="15">
        <v>0.24848859849645299</v>
      </c>
      <c r="AY13" s="15">
        <v>0.22247515919262301</v>
      </c>
    </row>
    <row r="14" spans="2:51" ht="16" x14ac:dyDescent="0.2">
      <c r="B14" s="16" t="s">
        <v>149</v>
      </c>
      <c r="C14" s="15">
        <v>0.22378678890507001</v>
      </c>
      <c r="D14" s="15">
        <v>0.24930816898043201</v>
      </c>
      <c r="E14" s="15">
        <v>0.199940633948715</v>
      </c>
      <c r="F14" s="15"/>
      <c r="G14" s="15">
        <v>0.191064559722427</v>
      </c>
      <c r="H14" s="15">
        <v>0.19167774588207601</v>
      </c>
      <c r="I14" s="15">
        <v>0.223318013124087</v>
      </c>
      <c r="J14" s="15">
        <v>0.22831260487387001</v>
      </c>
      <c r="K14" s="15">
        <v>0.26479701194321897</v>
      </c>
      <c r="L14" s="15">
        <v>0.24105478472474701</v>
      </c>
      <c r="M14" s="15"/>
      <c r="N14" s="15">
        <v>0.224072487719715</v>
      </c>
      <c r="O14" s="15">
        <v>0.2053592125782</v>
      </c>
      <c r="P14" s="15">
        <v>0.187280608852813</v>
      </c>
      <c r="Q14" s="15">
        <v>0.29329998754347297</v>
      </c>
      <c r="R14" s="15">
        <v>0.219156418037046</v>
      </c>
      <c r="S14" s="15">
        <v>0.20432871256160701</v>
      </c>
      <c r="T14" s="15">
        <v>0.249844922671664</v>
      </c>
      <c r="U14" s="15">
        <v>0.218236880961729</v>
      </c>
      <c r="V14" s="15">
        <v>0.18439806763837199</v>
      </c>
      <c r="W14" s="15">
        <v>0.26816980571471399</v>
      </c>
      <c r="X14" s="15">
        <v>0.214805947880295</v>
      </c>
      <c r="Y14" s="15"/>
      <c r="Z14" s="15">
        <v>0.24054981052837801</v>
      </c>
      <c r="AA14" s="15">
        <v>0.22017583589368001</v>
      </c>
      <c r="AB14" s="15">
        <v>0.21933503207232399</v>
      </c>
      <c r="AC14" s="15">
        <v>0.21362950618632001</v>
      </c>
      <c r="AD14" s="15"/>
      <c r="AE14" s="15">
        <v>0.26416714107750899</v>
      </c>
      <c r="AF14" s="15">
        <v>0.19839372008709499</v>
      </c>
      <c r="AG14" s="15">
        <v>0.216894970790555</v>
      </c>
      <c r="AH14" s="15"/>
      <c r="AI14" s="15">
        <v>0.26376688295922401</v>
      </c>
      <c r="AJ14" s="15">
        <v>0.18184629399031901</v>
      </c>
      <c r="AK14" s="15">
        <v>0.286832723019534</v>
      </c>
      <c r="AL14" s="15">
        <v>0.41900951899431399</v>
      </c>
      <c r="AM14" s="15">
        <v>0.17900094545051001</v>
      </c>
      <c r="AN14" s="15"/>
      <c r="AO14" s="15">
        <v>0.248992439295185</v>
      </c>
      <c r="AP14" s="15">
        <v>0.19388202168928001</v>
      </c>
      <c r="AQ14" s="15">
        <v>0.27737692759489502</v>
      </c>
      <c r="AR14" s="15"/>
      <c r="AS14" s="15">
        <v>0.21114783532445999</v>
      </c>
      <c r="AT14" s="15">
        <v>0.229665338451223</v>
      </c>
      <c r="AU14" s="15">
        <v>0.18858803684210501</v>
      </c>
      <c r="AV14" s="15">
        <v>0.195788954394817</v>
      </c>
      <c r="AW14" s="15">
        <v>0.26762715812061699</v>
      </c>
      <c r="AX14" s="15">
        <v>0.190973952813006</v>
      </c>
      <c r="AY14" s="15">
        <v>0.25881493338502898</v>
      </c>
    </row>
    <row r="15" spans="2:51" ht="16" x14ac:dyDescent="0.2">
      <c r="B15" s="16" t="s">
        <v>150</v>
      </c>
      <c r="C15" s="15">
        <v>0.20262880313624501</v>
      </c>
      <c r="D15" s="15">
        <v>0.21435402078766999</v>
      </c>
      <c r="E15" s="15">
        <v>0.19230104465115899</v>
      </c>
      <c r="F15" s="15"/>
      <c r="G15" s="15">
        <v>0.188730331950865</v>
      </c>
      <c r="H15" s="15">
        <v>0.16875974238206501</v>
      </c>
      <c r="I15" s="15">
        <v>0.17800478861198801</v>
      </c>
      <c r="J15" s="15">
        <v>0.22197740283787901</v>
      </c>
      <c r="K15" s="15">
        <v>0.21135281523600899</v>
      </c>
      <c r="L15" s="15">
        <v>0.23799033864871399</v>
      </c>
      <c r="M15" s="15"/>
      <c r="N15" s="15">
        <v>0.191760602001292</v>
      </c>
      <c r="O15" s="15">
        <v>0.20409452802061701</v>
      </c>
      <c r="P15" s="15">
        <v>0.138451078238364</v>
      </c>
      <c r="Q15" s="15">
        <v>0.26660599562229798</v>
      </c>
      <c r="R15" s="15">
        <v>0.20386596939669799</v>
      </c>
      <c r="S15" s="15">
        <v>0.19240478548809001</v>
      </c>
      <c r="T15" s="15">
        <v>0.20783235979970499</v>
      </c>
      <c r="U15" s="15">
        <v>0.206441161918858</v>
      </c>
      <c r="V15" s="15">
        <v>0.212095696584787</v>
      </c>
      <c r="W15" s="15">
        <v>0.18781909229729801</v>
      </c>
      <c r="X15" s="15">
        <v>0.227852270095626</v>
      </c>
      <c r="Y15" s="15"/>
      <c r="Z15" s="15">
        <v>0.21273949303550399</v>
      </c>
      <c r="AA15" s="15">
        <v>0.181798251114866</v>
      </c>
      <c r="AB15" s="15">
        <v>0.24021783723769299</v>
      </c>
      <c r="AC15" s="15">
        <v>0.18036907860686099</v>
      </c>
      <c r="AD15" s="15"/>
      <c r="AE15" s="15">
        <v>0.23055896409985899</v>
      </c>
      <c r="AF15" s="15">
        <v>0.18638380692390399</v>
      </c>
      <c r="AG15" s="15">
        <v>0.17845538975894701</v>
      </c>
      <c r="AH15" s="15"/>
      <c r="AI15" s="15">
        <v>0.231036626403823</v>
      </c>
      <c r="AJ15" s="15">
        <v>0.18454769591227299</v>
      </c>
      <c r="AK15" s="15">
        <v>0.19189190838460199</v>
      </c>
      <c r="AL15" s="15">
        <v>0.40123485645207402</v>
      </c>
      <c r="AM15" s="15">
        <v>0.18239037528889299</v>
      </c>
      <c r="AN15" s="15"/>
      <c r="AO15" s="15">
        <v>0.23350775905339499</v>
      </c>
      <c r="AP15" s="15">
        <v>0.188956780722459</v>
      </c>
      <c r="AQ15" s="15">
        <v>0.23139350069470099</v>
      </c>
      <c r="AR15" s="15"/>
      <c r="AS15" s="15">
        <v>0.15094133843295601</v>
      </c>
      <c r="AT15" s="15">
        <v>0.19292829040359799</v>
      </c>
      <c r="AU15" s="15">
        <v>0.213726183972237</v>
      </c>
      <c r="AV15" s="15">
        <v>0.13122533017071</v>
      </c>
      <c r="AW15" s="15">
        <v>0.247388765621148</v>
      </c>
      <c r="AX15" s="15">
        <v>0.206407117755744</v>
      </c>
      <c r="AY15" s="15">
        <v>0.196901860390641</v>
      </c>
    </row>
    <row r="16" spans="2:51" ht="32" x14ac:dyDescent="0.2">
      <c r="B16" s="16" t="s">
        <v>151</v>
      </c>
      <c r="C16" s="15">
        <v>0.18466009107273301</v>
      </c>
      <c r="D16" s="15">
        <v>0.17899843134499499</v>
      </c>
      <c r="E16" s="15">
        <v>0.189962746249976</v>
      </c>
      <c r="F16" s="15"/>
      <c r="G16" s="15">
        <v>0.21061930057931899</v>
      </c>
      <c r="H16" s="15">
        <v>0.178801182119743</v>
      </c>
      <c r="I16" s="15">
        <v>0.167866836900879</v>
      </c>
      <c r="J16" s="15">
        <v>0.15703674654125699</v>
      </c>
      <c r="K16" s="15">
        <v>0.18962350697348401</v>
      </c>
      <c r="L16" s="15">
        <v>0.20477174126161299</v>
      </c>
      <c r="M16" s="15"/>
      <c r="N16" s="15">
        <v>0.206893172335195</v>
      </c>
      <c r="O16" s="15">
        <v>0.159345272635074</v>
      </c>
      <c r="P16" s="15">
        <v>0.17955301064142401</v>
      </c>
      <c r="Q16" s="15">
        <v>0.197174187113143</v>
      </c>
      <c r="R16" s="15">
        <v>0.155573038304824</v>
      </c>
      <c r="S16" s="15">
        <v>0.227326300272162</v>
      </c>
      <c r="T16" s="15">
        <v>0.22617059257001501</v>
      </c>
      <c r="U16" s="15">
        <v>0.12934549408926799</v>
      </c>
      <c r="V16" s="15">
        <v>0.16352497437243799</v>
      </c>
      <c r="W16" s="15">
        <v>0.18171726497006299</v>
      </c>
      <c r="X16" s="15">
        <v>0.16671107225857201</v>
      </c>
      <c r="Y16" s="15"/>
      <c r="Z16" s="15">
        <v>0.23055493425490101</v>
      </c>
      <c r="AA16" s="15">
        <v>0.15590998909779299</v>
      </c>
      <c r="AB16" s="15">
        <v>0.17662661797693099</v>
      </c>
      <c r="AC16" s="15">
        <v>0.17197841858384599</v>
      </c>
      <c r="AD16" s="15"/>
      <c r="AE16" s="15">
        <v>0.205119661781687</v>
      </c>
      <c r="AF16" s="15">
        <v>0.172200384937721</v>
      </c>
      <c r="AG16" s="15">
        <v>0.15667443385452201</v>
      </c>
      <c r="AH16" s="15"/>
      <c r="AI16" s="15">
        <v>0.18716969110826201</v>
      </c>
      <c r="AJ16" s="15">
        <v>0.16888415203509199</v>
      </c>
      <c r="AK16" s="15">
        <v>0.17371613492346699</v>
      </c>
      <c r="AL16" s="15">
        <v>0.269034876854923</v>
      </c>
      <c r="AM16" s="15">
        <v>0.16350768261329901</v>
      </c>
      <c r="AN16" s="15"/>
      <c r="AO16" s="15">
        <v>0.19060869518031201</v>
      </c>
      <c r="AP16" s="15">
        <v>0.190991479389713</v>
      </c>
      <c r="AQ16" s="15">
        <v>0.173168163772179</v>
      </c>
      <c r="AR16" s="15"/>
      <c r="AS16" s="15">
        <v>0.19281382393749</v>
      </c>
      <c r="AT16" s="15">
        <v>0.187588536095566</v>
      </c>
      <c r="AU16" s="15">
        <v>0.155473549944456</v>
      </c>
      <c r="AV16" s="15">
        <v>0.14629266495727999</v>
      </c>
      <c r="AW16" s="15">
        <v>0.23167605238549199</v>
      </c>
      <c r="AX16" s="15">
        <v>0.15762952127948299</v>
      </c>
      <c r="AY16" s="15">
        <v>0.15838161859181499</v>
      </c>
    </row>
    <row r="17" spans="2:51" ht="32" x14ac:dyDescent="0.2">
      <c r="B17" s="16" t="s">
        <v>152</v>
      </c>
      <c r="C17" s="15">
        <v>0.17521080970942299</v>
      </c>
      <c r="D17" s="15">
        <v>0.17111243506634599</v>
      </c>
      <c r="E17" s="15">
        <v>0.179791136815772</v>
      </c>
      <c r="F17" s="15"/>
      <c r="G17" s="15">
        <v>0.14881786736473601</v>
      </c>
      <c r="H17" s="15">
        <v>0.16641574110035401</v>
      </c>
      <c r="I17" s="15">
        <v>0.20211278914501599</v>
      </c>
      <c r="J17" s="15">
        <v>0.14664299354548899</v>
      </c>
      <c r="K17" s="15">
        <v>0.19302436947250301</v>
      </c>
      <c r="L17" s="15">
        <v>0.189408712824956</v>
      </c>
      <c r="M17" s="15"/>
      <c r="N17" s="15">
        <v>0.18593368308240599</v>
      </c>
      <c r="O17" s="15">
        <v>0.15309842109379601</v>
      </c>
      <c r="P17" s="15">
        <v>0.156610814106761</v>
      </c>
      <c r="Q17" s="15">
        <v>0.22239360626284499</v>
      </c>
      <c r="R17" s="15">
        <v>0.16892546408594999</v>
      </c>
      <c r="S17" s="15">
        <v>0.16920329714351001</v>
      </c>
      <c r="T17" s="15">
        <v>0.178288699724027</v>
      </c>
      <c r="U17" s="15">
        <v>0.17038829467296099</v>
      </c>
      <c r="V17" s="15">
        <v>0.17531537344079401</v>
      </c>
      <c r="W17" s="15">
        <v>0.18661895398773501</v>
      </c>
      <c r="X17" s="15">
        <v>0.14494055367366801</v>
      </c>
      <c r="Y17" s="15"/>
      <c r="Z17" s="15">
        <v>0.18138201520580599</v>
      </c>
      <c r="AA17" s="15">
        <v>0.15307394942774799</v>
      </c>
      <c r="AB17" s="15">
        <v>0.180493352358579</v>
      </c>
      <c r="AC17" s="15">
        <v>0.18671223920942601</v>
      </c>
      <c r="AD17" s="15"/>
      <c r="AE17" s="15">
        <v>0.20648364304050901</v>
      </c>
      <c r="AF17" s="15">
        <v>0.15417742078786301</v>
      </c>
      <c r="AG17" s="15">
        <v>0.18336391421717299</v>
      </c>
      <c r="AH17" s="15"/>
      <c r="AI17" s="15">
        <v>0.18857494234237701</v>
      </c>
      <c r="AJ17" s="15">
        <v>0.175282876680011</v>
      </c>
      <c r="AK17" s="15">
        <v>0.161834863146195</v>
      </c>
      <c r="AL17" s="15">
        <v>0.30506030075865198</v>
      </c>
      <c r="AM17" s="15">
        <v>0.15666033420537201</v>
      </c>
      <c r="AN17" s="15"/>
      <c r="AO17" s="15">
        <v>0.181043814180229</v>
      </c>
      <c r="AP17" s="15">
        <v>0.163998128766143</v>
      </c>
      <c r="AQ17" s="15">
        <v>0.177677755843207</v>
      </c>
      <c r="AR17" s="15"/>
      <c r="AS17" s="15">
        <v>0.15488168217126999</v>
      </c>
      <c r="AT17" s="15">
        <v>0.18870287029434599</v>
      </c>
      <c r="AU17" s="15">
        <v>0.15079227184385399</v>
      </c>
      <c r="AV17" s="15">
        <v>9.1431991774849203E-2</v>
      </c>
      <c r="AW17" s="15">
        <v>0.217688493706163</v>
      </c>
      <c r="AX17" s="15">
        <v>0.17355256910057701</v>
      </c>
      <c r="AY17" s="15">
        <v>0.19363406722857701</v>
      </c>
    </row>
    <row r="18" spans="2:51" ht="16" x14ac:dyDescent="0.2">
      <c r="B18" s="16" t="s">
        <v>153</v>
      </c>
      <c r="C18" s="15">
        <v>0.117498415681872</v>
      </c>
      <c r="D18" s="15">
        <v>0.11784711727156801</v>
      </c>
      <c r="E18" s="15">
        <v>0.117431639620527</v>
      </c>
      <c r="F18" s="15"/>
      <c r="G18" s="15">
        <v>0.14116256412668499</v>
      </c>
      <c r="H18" s="15">
        <v>9.8886305033436497E-2</v>
      </c>
      <c r="I18" s="15">
        <v>9.4319577034349497E-2</v>
      </c>
      <c r="J18" s="15">
        <v>0.10932906611248</v>
      </c>
      <c r="K18" s="15">
        <v>0.14813611378861799</v>
      </c>
      <c r="L18" s="15">
        <v>0.12169701968306799</v>
      </c>
      <c r="M18" s="15"/>
      <c r="N18" s="15">
        <v>0.138107081230401</v>
      </c>
      <c r="O18" s="15">
        <v>0.132728823813973</v>
      </c>
      <c r="P18" s="15">
        <v>8.8393728808602495E-2</v>
      </c>
      <c r="Q18" s="15">
        <v>0.13741281863350899</v>
      </c>
      <c r="R18" s="15">
        <v>0.14896983456865601</v>
      </c>
      <c r="S18" s="15">
        <v>8.7802649929684201E-2</v>
      </c>
      <c r="T18" s="15">
        <v>0.114201249177301</v>
      </c>
      <c r="U18" s="15">
        <v>6.4843224373100403E-2</v>
      </c>
      <c r="V18" s="15">
        <v>0.12710843856942999</v>
      </c>
      <c r="W18" s="15">
        <v>9.2682547764798701E-2</v>
      </c>
      <c r="X18" s="15">
        <v>0.111119500079547</v>
      </c>
      <c r="Y18" s="15"/>
      <c r="Z18" s="15">
        <v>0.121701446180826</v>
      </c>
      <c r="AA18" s="15">
        <v>8.7343404646493206E-2</v>
      </c>
      <c r="AB18" s="15">
        <v>0.13889365951621399</v>
      </c>
      <c r="AC18" s="15">
        <v>0.124711726493202</v>
      </c>
      <c r="AD18" s="15"/>
      <c r="AE18" s="15">
        <v>0.132270133112559</v>
      </c>
      <c r="AF18" s="15">
        <v>0.108078165120574</v>
      </c>
      <c r="AG18" s="15">
        <v>8.6510459085809399E-2</v>
      </c>
      <c r="AH18" s="15"/>
      <c r="AI18" s="15">
        <v>0.13482784455721</v>
      </c>
      <c r="AJ18" s="15">
        <v>0.10475283853949301</v>
      </c>
      <c r="AK18" s="15">
        <v>0.16116033476132</v>
      </c>
      <c r="AL18" s="15">
        <v>0.29866990359610002</v>
      </c>
      <c r="AM18" s="15">
        <v>7.4828161436025595E-2</v>
      </c>
      <c r="AN18" s="15"/>
      <c r="AO18" s="15">
        <v>0.140252175003964</v>
      </c>
      <c r="AP18" s="15">
        <v>0.11334555564808101</v>
      </c>
      <c r="AQ18" s="15">
        <v>0.180948658382072</v>
      </c>
      <c r="AR18" s="15"/>
      <c r="AS18" s="15">
        <v>9.5103559622006797E-2</v>
      </c>
      <c r="AT18" s="15">
        <v>9.0297579414461399E-2</v>
      </c>
      <c r="AU18" s="15">
        <v>9.1348090763352305E-2</v>
      </c>
      <c r="AV18" s="15">
        <v>6.6348975413553404E-2</v>
      </c>
      <c r="AW18" s="15">
        <v>0.18336899603037601</v>
      </c>
      <c r="AX18" s="15">
        <v>0.119197545323855</v>
      </c>
      <c r="AY18" s="15">
        <v>0.14662817312656001</v>
      </c>
    </row>
    <row r="19" spans="2:51" ht="16" x14ac:dyDescent="0.2">
      <c r="B19" s="16" t="s">
        <v>80</v>
      </c>
      <c r="C19" s="15">
        <v>0.111740765669214</v>
      </c>
      <c r="D19" s="15">
        <v>7.7188587400995698E-2</v>
      </c>
      <c r="E19" s="15">
        <v>0.14656597989859599</v>
      </c>
      <c r="F19" s="15"/>
      <c r="G19" s="15">
        <v>0.111053418278219</v>
      </c>
      <c r="H19" s="15">
        <v>0.13263022761031301</v>
      </c>
      <c r="I19" s="15">
        <v>0.128372775381625</v>
      </c>
      <c r="J19" s="15">
        <v>0.15346693589072399</v>
      </c>
      <c r="K19" s="15">
        <v>7.87589327681949E-2</v>
      </c>
      <c r="L19" s="15">
        <v>6.9910706126767502E-2</v>
      </c>
      <c r="M19" s="15"/>
      <c r="N19" s="15">
        <v>8.5946643635337494E-2</v>
      </c>
      <c r="O19" s="15">
        <v>9.9158106078770999E-2</v>
      </c>
      <c r="P19" s="15">
        <v>0.12155133274631399</v>
      </c>
      <c r="Q19" s="15">
        <v>0.10444615341413201</v>
      </c>
      <c r="R19" s="15">
        <v>0.101757978686649</v>
      </c>
      <c r="S19" s="15">
        <v>0.12945371735198899</v>
      </c>
      <c r="T19" s="15">
        <v>0.11957276673058399</v>
      </c>
      <c r="U19" s="15">
        <v>0.206180175490283</v>
      </c>
      <c r="V19" s="15">
        <v>0.113630078479442</v>
      </c>
      <c r="W19" s="15">
        <v>8.4941952954957795E-2</v>
      </c>
      <c r="X19" s="15">
        <v>0.15287073801864401</v>
      </c>
      <c r="Y19" s="15"/>
      <c r="Z19" s="15">
        <v>5.56676826129026E-2</v>
      </c>
      <c r="AA19" s="15">
        <v>0.117470848306601</v>
      </c>
      <c r="AB19" s="15">
        <v>0.12012141293966699</v>
      </c>
      <c r="AC19" s="15">
        <v>0.158171638159884</v>
      </c>
      <c r="AD19" s="15"/>
      <c r="AE19" s="15">
        <v>9.6721877442898202E-2</v>
      </c>
      <c r="AF19" s="15">
        <v>8.8070205053193198E-2</v>
      </c>
      <c r="AG19" s="15">
        <v>0.18471080546959301</v>
      </c>
      <c r="AH19" s="15"/>
      <c r="AI19" s="15">
        <v>7.9876582680678598E-2</v>
      </c>
      <c r="AJ19" s="15">
        <v>0.11973276514249399</v>
      </c>
      <c r="AK19" s="15">
        <v>5.0609714420023301E-2</v>
      </c>
      <c r="AL19" s="15">
        <v>3.8147837047821501E-2</v>
      </c>
      <c r="AM19" s="15">
        <v>0.15874684198942501</v>
      </c>
      <c r="AN19" s="15"/>
      <c r="AO19" s="15">
        <v>6.20580678199594E-2</v>
      </c>
      <c r="AP19" s="15">
        <v>9.5378374631444801E-2</v>
      </c>
      <c r="AQ19" s="15">
        <v>4.3200967533426303E-2</v>
      </c>
      <c r="AR19" s="15"/>
      <c r="AS19" s="15">
        <v>6.3474699135170107E-2</v>
      </c>
      <c r="AT19" s="15">
        <v>8.2071566228998694E-2</v>
      </c>
      <c r="AU19" s="15">
        <v>0.18939352071961299</v>
      </c>
      <c r="AV19" s="15">
        <v>0.13379425827893901</v>
      </c>
      <c r="AW19" s="15">
        <v>8.4738982378400496E-2</v>
      </c>
      <c r="AX19" s="15">
        <v>0.152158943028986</v>
      </c>
      <c r="AY19" s="15">
        <v>4.8434604276965297E-2</v>
      </c>
    </row>
    <row r="20" spans="2:51" ht="32" x14ac:dyDescent="0.2">
      <c r="B20" s="16" t="s">
        <v>154</v>
      </c>
      <c r="C20" s="15">
        <v>8.6148184776788095E-2</v>
      </c>
      <c r="D20" s="15">
        <v>7.9853618407046106E-2</v>
      </c>
      <c r="E20" s="15">
        <v>9.3142970428824606E-2</v>
      </c>
      <c r="F20" s="15"/>
      <c r="G20" s="15">
        <v>9.6716596468866697E-2</v>
      </c>
      <c r="H20" s="15">
        <v>7.9779487980133498E-2</v>
      </c>
      <c r="I20" s="15">
        <v>0.104538107743638</v>
      </c>
      <c r="J20" s="15">
        <v>6.19191401274811E-2</v>
      </c>
      <c r="K20" s="15">
        <v>8.7229991073497701E-2</v>
      </c>
      <c r="L20" s="15">
        <v>8.8178617729289102E-2</v>
      </c>
      <c r="M20" s="15"/>
      <c r="N20" s="15">
        <v>0.107885635467454</v>
      </c>
      <c r="O20" s="15">
        <v>8.0277571049793994E-2</v>
      </c>
      <c r="P20" s="15">
        <v>6.3716193180936603E-2</v>
      </c>
      <c r="Q20" s="15">
        <v>8.7041573378081896E-2</v>
      </c>
      <c r="R20" s="15">
        <v>0.12678039154234699</v>
      </c>
      <c r="S20" s="15">
        <v>7.8880723359794597E-2</v>
      </c>
      <c r="T20" s="15">
        <v>6.4747283858181501E-2</v>
      </c>
      <c r="U20" s="15">
        <v>5.4086303141516898E-2</v>
      </c>
      <c r="V20" s="15">
        <v>9.3784550969153099E-2</v>
      </c>
      <c r="W20" s="15">
        <v>9.4654736688277299E-2</v>
      </c>
      <c r="X20" s="15">
        <v>5.8661401648491297E-2</v>
      </c>
      <c r="Y20" s="15"/>
      <c r="Z20" s="15">
        <v>8.7708640242073199E-2</v>
      </c>
      <c r="AA20" s="15">
        <v>7.4579108876601893E-2</v>
      </c>
      <c r="AB20" s="15">
        <v>0.10105196551102</v>
      </c>
      <c r="AC20" s="15">
        <v>8.2281833773300297E-2</v>
      </c>
      <c r="AD20" s="15"/>
      <c r="AE20" s="15">
        <v>8.7377067680994694E-2</v>
      </c>
      <c r="AF20" s="15">
        <v>8.9314423761890693E-2</v>
      </c>
      <c r="AG20" s="15">
        <v>7.9548285701494498E-2</v>
      </c>
      <c r="AH20" s="15"/>
      <c r="AI20" s="15">
        <v>8.3539964624343904E-2</v>
      </c>
      <c r="AJ20" s="15">
        <v>8.5849737098297102E-2</v>
      </c>
      <c r="AK20" s="15">
        <v>0.13342910796969401</v>
      </c>
      <c r="AL20" s="15">
        <v>0.15180289055836599</v>
      </c>
      <c r="AM20" s="15">
        <v>6.9309933818609504E-2</v>
      </c>
      <c r="AN20" s="15"/>
      <c r="AO20" s="15">
        <v>6.4294055584761201E-2</v>
      </c>
      <c r="AP20" s="15">
        <v>9.1848183620006699E-2</v>
      </c>
      <c r="AQ20" s="15">
        <v>0.14570159447661901</v>
      </c>
      <c r="AR20" s="15"/>
      <c r="AS20" s="15">
        <v>5.2713804169000497E-2</v>
      </c>
      <c r="AT20" s="15">
        <v>7.3864884700207203E-2</v>
      </c>
      <c r="AU20" s="15">
        <v>6.9444767909846203E-2</v>
      </c>
      <c r="AV20" s="15">
        <v>7.3922524744567203E-2</v>
      </c>
      <c r="AW20" s="15">
        <v>0.13182106895440601</v>
      </c>
      <c r="AX20" s="15">
        <v>0.10119318876106199</v>
      </c>
      <c r="AY20" s="15">
        <v>7.2427086969589397E-2</v>
      </c>
    </row>
    <row r="21" spans="2:51" ht="48" x14ac:dyDescent="0.2">
      <c r="B21" s="16" t="s">
        <v>155</v>
      </c>
      <c r="C21" s="15">
        <v>5.9958314610665898E-2</v>
      </c>
      <c r="D21" s="15">
        <v>7.5537551442041606E-2</v>
      </c>
      <c r="E21" s="15">
        <v>4.4490138011341197E-2</v>
      </c>
      <c r="F21" s="15"/>
      <c r="G21" s="15">
        <v>2.6694831070839999E-2</v>
      </c>
      <c r="H21" s="15">
        <v>3.8278415801522497E-2</v>
      </c>
      <c r="I21" s="15">
        <v>5.7182816295783097E-2</v>
      </c>
      <c r="J21" s="15">
        <v>5.8303074664371797E-2</v>
      </c>
      <c r="K21" s="15">
        <v>9.1851974469451994E-2</v>
      </c>
      <c r="L21" s="15">
        <v>8.2133857567251403E-2</v>
      </c>
      <c r="M21" s="15"/>
      <c r="N21" s="15">
        <v>3.8860610567318203E-2</v>
      </c>
      <c r="O21" s="15">
        <v>6.9375073918602398E-2</v>
      </c>
      <c r="P21" s="15">
        <v>5.7510102665274898E-2</v>
      </c>
      <c r="Q21" s="15">
        <v>5.2944642914679499E-2</v>
      </c>
      <c r="R21" s="15">
        <v>3.53725696421857E-2</v>
      </c>
      <c r="S21" s="15">
        <v>3.7677004098706203E-2</v>
      </c>
      <c r="T21" s="15">
        <v>6.7157766986536305E-2</v>
      </c>
      <c r="U21" s="15">
        <v>3.0311077756119E-2</v>
      </c>
      <c r="V21" s="15">
        <v>9.0690023064971495E-2</v>
      </c>
      <c r="W21" s="15">
        <v>7.6767644368414198E-2</v>
      </c>
      <c r="X21" s="15">
        <v>9.9867020363025194E-2</v>
      </c>
      <c r="Y21" s="15"/>
      <c r="Z21" s="15">
        <v>6.5923843761720696E-2</v>
      </c>
      <c r="AA21" s="15">
        <v>6.5302846053077596E-2</v>
      </c>
      <c r="AB21" s="15">
        <v>5.5536554890306102E-2</v>
      </c>
      <c r="AC21" s="15">
        <v>5.2446715531028802E-2</v>
      </c>
      <c r="AD21" s="15"/>
      <c r="AE21" s="15">
        <v>4.0497152564185103E-2</v>
      </c>
      <c r="AF21" s="15">
        <v>8.7199360409660504E-2</v>
      </c>
      <c r="AG21" s="15">
        <v>5.3734434600692403E-2</v>
      </c>
      <c r="AH21" s="15"/>
      <c r="AI21" s="15">
        <v>5.3982956213573997E-2</v>
      </c>
      <c r="AJ21" s="15">
        <v>6.8735946930568906E-2</v>
      </c>
      <c r="AK21" s="15">
        <v>0.111266420757465</v>
      </c>
      <c r="AL21" s="15">
        <v>3.6611548426130597E-2</v>
      </c>
      <c r="AM21" s="15">
        <v>4.6635062323088498E-2</v>
      </c>
      <c r="AN21" s="15"/>
      <c r="AO21" s="15">
        <v>6.6743922530006106E-2</v>
      </c>
      <c r="AP21" s="15">
        <v>6.5157115995631898E-2</v>
      </c>
      <c r="AQ21" s="15">
        <v>7.9354972927976997E-2</v>
      </c>
      <c r="AR21" s="15"/>
      <c r="AS21" s="15">
        <v>0.13202001623582499</v>
      </c>
      <c r="AT21" s="15">
        <v>4.52319440217889E-2</v>
      </c>
      <c r="AU21" s="15">
        <v>4.7088434724876199E-2</v>
      </c>
      <c r="AV21" s="15">
        <v>5.6930886185276801E-2</v>
      </c>
      <c r="AW21" s="15">
        <v>4.2215160345757098E-2</v>
      </c>
      <c r="AX21" s="15">
        <v>6.23327670342705E-2</v>
      </c>
      <c r="AY21" s="15">
        <v>8.3906583096519494E-2</v>
      </c>
    </row>
    <row r="22" spans="2:51" ht="16" x14ac:dyDescent="0.2">
      <c r="B22" s="16" t="s">
        <v>82</v>
      </c>
      <c r="C22" s="17">
        <v>2.8692321593571501E-2</v>
      </c>
      <c r="D22" s="17">
        <v>3.2528075672381397E-2</v>
      </c>
      <c r="E22" s="17">
        <v>2.52325807490924E-2</v>
      </c>
      <c r="F22" s="17"/>
      <c r="G22" s="17">
        <v>1.45369253943596E-2</v>
      </c>
      <c r="H22" s="17">
        <v>4.0739212779646899E-2</v>
      </c>
      <c r="I22" s="17">
        <v>2.94250335953763E-2</v>
      </c>
      <c r="J22" s="17">
        <v>3.6920033760317099E-2</v>
      </c>
      <c r="K22" s="17">
        <v>3.4324523178883001E-2</v>
      </c>
      <c r="L22" s="17">
        <v>1.73607664154075E-2</v>
      </c>
      <c r="M22" s="17"/>
      <c r="N22" s="17">
        <v>3.2828568635856398E-2</v>
      </c>
      <c r="O22" s="17">
        <v>3.2610441684964103E-2</v>
      </c>
      <c r="P22" s="17">
        <v>3.2322810704596701E-2</v>
      </c>
      <c r="Q22" s="17">
        <v>9.5092328173528393E-3</v>
      </c>
      <c r="R22" s="17">
        <v>1.39996337393804E-2</v>
      </c>
      <c r="S22" s="17">
        <v>3.3511381464195703E-2</v>
      </c>
      <c r="T22" s="17">
        <v>2.1598636267360999E-2</v>
      </c>
      <c r="U22" s="17">
        <v>3.3263706438326802E-2</v>
      </c>
      <c r="V22" s="17">
        <v>3.13752290687608E-2</v>
      </c>
      <c r="W22" s="17">
        <v>4.4538917991130501E-2</v>
      </c>
      <c r="X22" s="17">
        <v>2.0743376719659399E-2</v>
      </c>
      <c r="Y22" s="17"/>
      <c r="Z22" s="17">
        <v>2.4251252676884199E-2</v>
      </c>
      <c r="AA22" s="17">
        <v>2.92063929619455E-2</v>
      </c>
      <c r="AB22" s="17">
        <v>1.7716400043976399E-2</v>
      </c>
      <c r="AC22" s="17">
        <v>4.2898382263207802E-2</v>
      </c>
      <c r="AD22" s="17"/>
      <c r="AE22" s="17">
        <v>3.1705719753231901E-2</v>
      </c>
      <c r="AF22" s="17">
        <v>2.8001408117317599E-2</v>
      </c>
      <c r="AG22" s="17">
        <v>3.2665385024591202E-2</v>
      </c>
      <c r="AH22" s="17"/>
      <c r="AI22" s="17">
        <v>3.6195434751574398E-2</v>
      </c>
      <c r="AJ22" s="17">
        <v>2.55445474998406E-2</v>
      </c>
      <c r="AK22" s="17">
        <v>1.5675766729784501E-2</v>
      </c>
      <c r="AL22" s="17">
        <v>0</v>
      </c>
      <c r="AM22" s="17">
        <v>3.0610276516745999E-2</v>
      </c>
      <c r="AN22" s="17"/>
      <c r="AO22" s="17">
        <v>3.49603796401829E-2</v>
      </c>
      <c r="AP22" s="17">
        <v>3.0532536297009999E-2</v>
      </c>
      <c r="AQ22" s="17">
        <v>2.7612682164313899E-2</v>
      </c>
      <c r="AR22" s="17"/>
      <c r="AS22" s="17">
        <v>2.89342061200119E-2</v>
      </c>
      <c r="AT22" s="17">
        <v>1.81511949050874E-2</v>
      </c>
      <c r="AU22" s="17">
        <v>2.22663839086213E-2</v>
      </c>
      <c r="AV22" s="17">
        <v>5.7036651718456101E-2</v>
      </c>
      <c r="AW22" s="17">
        <v>3.0742893497001302E-2</v>
      </c>
      <c r="AX22" s="17">
        <v>2.0719337861443098E-2</v>
      </c>
      <c r="AY22" s="17">
        <v>5.5428378007019399E-2</v>
      </c>
    </row>
    <row r="23" spans="2:51" x14ac:dyDescent="0.2">
      <c r="B23" s="14"/>
    </row>
    <row r="24" spans="2:51" x14ac:dyDescent="0.2">
      <c r="B24" t="s">
        <v>78</v>
      </c>
    </row>
    <row r="25" spans="2:51" x14ac:dyDescent="0.2">
      <c r="B25" t="s">
        <v>79</v>
      </c>
    </row>
    <row r="27" spans="2:51" x14ac:dyDescent="0.2">
      <c r="B2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159</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48" x14ac:dyDescent="0.2">
      <c r="B9" s="16" t="s">
        <v>157</v>
      </c>
      <c r="C9" s="15">
        <v>0.27710625665303601</v>
      </c>
      <c r="D9" s="15">
        <v>0.30462116014935903</v>
      </c>
      <c r="E9" s="15">
        <v>0.25116976783579997</v>
      </c>
      <c r="F9" s="15"/>
      <c r="G9" s="15">
        <v>0.28924423011899603</v>
      </c>
      <c r="H9" s="15">
        <v>0.28234476096098199</v>
      </c>
      <c r="I9" s="15">
        <v>0.243451779181031</v>
      </c>
      <c r="J9" s="15">
        <v>0.239750363576265</v>
      </c>
      <c r="K9" s="15">
        <v>0.27568181241803302</v>
      </c>
      <c r="L9" s="15">
        <v>0.32342590121370801</v>
      </c>
      <c r="M9" s="15"/>
      <c r="N9" s="15">
        <v>0.27256859351412999</v>
      </c>
      <c r="O9" s="15">
        <v>0.32140802924273298</v>
      </c>
      <c r="P9" s="15">
        <v>0.28336434426986601</v>
      </c>
      <c r="Q9" s="15">
        <v>0.26797046641539402</v>
      </c>
      <c r="R9" s="15">
        <v>0.28881288699198499</v>
      </c>
      <c r="S9" s="15">
        <v>0.26942483243166598</v>
      </c>
      <c r="T9" s="15">
        <v>0.25930179066324599</v>
      </c>
      <c r="U9" s="15">
        <v>0.23512498001069199</v>
      </c>
      <c r="V9" s="15">
        <v>0.32655437942842802</v>
      </c>
      <c r="W9" s="15">
        <v>0.27552665953163102</v>
      </c>
      <c r="X9" s="15">
        <v>0.13434283051304499</v>
      </c>
      <c r="Y9" s="15"/>
      <c r="Z9" s="15">
        <v>0.31611393557817302</v>
      </c>
      <c r="AA9" s="15">
        <v>0.26111330062965799</v>
      </c>
      <c r="AB9" s="15">
        <v>0.27571116957844199</v>
      </c>
      <c r="AC9" s="15">
        <v>0.25368150230095998</v>
      </c>
      <c r="AD9" s="15"/>
      <c r="AE9" s="15">
        <v>0.33312377589226499</v>
      </c>
      <c r="AF9" s="15">
        <v>0.23149553063886599</v>
      </c>
      <c r="AG9" s="15">
        <v>0.27691403477493398</v>
      </c>
      <c r="AH9" s="15"/>
      <c r="AI9" s="15">
        <v>0.39078412669575002</v>
      </c>
      <c r="AJ9" s="15">
        <v>0.21442124509959001</v>
      </c>
      <c r="AK9" s="15">
        <v>0.21974998181859901</v>
      </c>
      <c r="AL9" s="15">
        <v>0.27956820830521301</v>
      </c>
      <c r="AM9" s="15">
        <v>0.216747361705842</v>
      </c>
      <c r="AN9" s="15"/>
      <c r="AO9" s="15">
        <v>0.50799333476464803</v>
      </c>
      <c r="AP9" s="15">
        <v>0.240177559202742</v>
      </c>
      <c r="AQ9" s="15">
        <v>0.224704667289163</v>
      </c>
      <c r="AR9" s="15"/>
      <c r="AS9" s="15">
        <v>0.158505692801228</v>
      </c>
      <c r="AT9" s="15">
        <v>0.31364758305259999</v>
      </c>
      <c r="AU9" s="15">
        <v>0.22142037610457299</v>
      </c>
      <c r="AV9" s="15">
        <v>0.38680798315689202</v>
      </c>
      <c r="AW9" s="15">
        <v>0.26206888069481299</v>
      </c>
      <c r="AX9" s="15">
        <v>0.36677904702258202</v>
      </c>
      <c r="AY9" s="15">
        <v>0.43138673261716398</v>
      </c>
    </row>
    <row r="10" spans="2:51" ht="48" x14ac:dyDescent="0.2">
      <c r="B10" s="16" t="s">
        <v>158</v>
      </c>
      <c r="C10" s="15">
        <v>0.45491483670958199</v>
      </c>
      <c r="D10" s="15">
        <v>0.486898113418546</v>
      </c>
      <c r="E10" s="15">
        <v>0.42619055093074898</v>
      </c>
      <c r="F10" s="15"/>
      <c r="G10" s="15">
        <v>0.38950158269149399</v>
      </c>
      <c r="H10" s="15">
        <v>0.45336036125551799</v>
      </c>
      <c r="I10" s="15">
        <v>0.50552641331407899</v>
      </c>
      <c r="J10" s="15">
        <v>0.46208192162478001</v>
      </c>
      <c r="K10" s="15">
        <v>0.48034474004698802</v>
      </c>
      <c r="L10" s="15">
        <v>0.43599041369282499</v>
      </c>
      <c r="M10" s="15"/>
      <c r="N10" s="15">
        <v>0.43388560204696403</v>
      </c>
      <c r="O10" s="15">
        <v>0.43401100269894599</v>
      </c>
      <c r="P10" s="15">
        <v>0.42987939817191101</v>
      </c>
      <c r="Q10" s="15">
        <v>0.48578259685854802</v>
      </c>
      <c r="R10" s="15">
        <v>0.45759157427766001</v>
      </c>
      <c r="S10" s="15">
        <v>0.50115463351130596</v>
      </c>
      <c r="T10" s="15">
        <v>0.492884361008401</v>
      </c>
      <c r="U10" s="15">
        <v>0.46579259633800202</v>
      </c>
      <c r="V10" s="15">
        <v>0.39602761003424802</v>
      </c>
      <c r="W10" s="15">
        <v>0.47128501579737297</v>
      </c>
      <c r="X10" s="15">
        <v>0.49619649760408302</v>
      </c>
      <c r="Y10" s="15"/>
      <c r="Z10" s="15">
        <v>0.45453179188495901</v>
      </c>
      <c r="AA10" s="15">
        <v>0.45704744708102801</v>
      </c>
      <c r="AB10" s="15">
        <v>0.49563534777959001</v>
      </c>
      <c r="AC10" s="15">
        <v>0.41567658330278401</v>
      </c>
      <c r="AD10" s="15"/>
      <c r="AE10" s="15">
        <v>0.50246951258002504</v>
      </c>
      <c r="AF10" s="15">
        <v>0.465753679283264</v>
      </c>
      <c r="AG10" s="15">
        <v>0.33871015485378397</v>
      </c>
      <c r="AH10" s="15"/>
      <c r="AI10" s="15">
        <v>0.45633301971109003</v>
      </c>
      <c r="AJ10" s="15">
        <v>0.46804386580634999</v>
      </c>
      <c r="AK10" s="15">
        <v>0.49077280944519303</v>
      </c>
      <c r="AL10" s="15">
        <v>0.64930125296580599</v>
      </c>
      <c r="AM10" s="15">
        <v>0.43043169091244199</v>
      </c>
      <c r="AN10" s="15"/>
      <c r="AO10" s="15">
        <v>0.36261341332913199</v>
      </c>
      <c r="AP10" s="15">
        <v>0.48990961475303202</v>
      </c>
      <c r="AQ10" s="15">
        <v>0.58356066838081</v>
      </c>
      <c r="AR10" s="15"/>
      <c r="AS10" s="15">
        <v>0.45120094581891101</v>
      </c>
      <c r="AT10" s="15">
        <v>0.43551005541430898</v>
      </c>
      <c r="AU10" s="15">
        <v>0.42279640712378203</v>
      </c>
      <c r="AV10" s="15">
        <v>0.33372928443439898</v>
      </c>
      <c r="AW10" s="15">
        <v>0.582020574764609</v>
      </c>
      <c r="AX10" s="15">
        <v>0.397762868420937</v>
      </c>
      <c r="AY10" s="15">
        <v>0.35104168499997901</v>
      </c>
    </row>
    <row r="11" spans="2:51" ht="16" x14ac:dyDescent="0.2">
      <c r="B11" s="16" t="s">
        <v>80</v>
      </c>
      <c r="C11" s="17">
        <v>0.267978906637382</v>
      </c>
      <c r="D11" s="17">
        <v>0.208480726432094</v>
      </c>
      <c r="E11" s="17">
        <v>0.32263968123345099</v>
      </c>
      <c r="F11" s="17"/>
      <c r="G11" s="17">
        <v>0.32125418718951099</v>
      </c>
      <c r="H11" s="17">
        <v>0.26429487778350003</v>
      </c>
      <c r="I11" s="17">
        <v>0.25102180750489</v>
      </c>
      <c r="J11" s="17">
        <v>0.29816771479895499</v>
      </c>
      <c r="K11" s="17">
        <v>0.24397344753497899</v>
      </c>
      <c r="L11" s="17">
        <v>0.240583685093467</v>
      </c>
      <c r="M11" s="17"/>
      <c r="N11" s="17">
        <v>0.29354580443890499</v>
      </c>
      <c r="O11" s="17">
        <v>0.244580968058321</v>
      </c>
      <c r="P11" s="17">
        <v>0.28675625755822298</v>
      </c>
      <c r="Q11" s="17">
        <v>0.24624693672605799</v>
      </c>
      <c r="R11" s="17">
        <v>0.25359553873035501</v>
      </c>
      <c r="S11" s="17">
        <v>0.229420534057028</v>
      </c>
      <c r="T11" s="17">
        <v>0.24781384832835399</v>
      </c>
      <c r="U11" s="17">
        <v>0.299082423651306</v>
      </c>
      <c r="V11" s="17">
        <v>0.27741801053732401</v>
      </c>
      <c r="W11" s="17">
        <v>0.253188324670996</v>
      </c>
      <c r="X11" s="17">
        <v>0.36946067188287102</v>
      </c>
      <c r="Y11" s="17"/>
      <c r="Z11" s="17">
        <v>0.22935427253686699</v>
      </c>
      <c r="AA11" s="17">
        <v>0.281839252289314</v>
      </c>
      <c r="AB11" s="17">
        <v>0.228653482641968</v>
      </c>
      <c r="AC11" s="17">
        <v>0.33064191439625601</v>
      </c>
      <c r="AD11" s="17"/>
      <c r="AE11" s="17">
        <v>0.16440671152771</v>
      </c>
      <c r="AF11" s="17">
        <v>0.30275079007786998</v>
      </c>
      <c r="AG11" s="17">
        <v>0.38437581037128199</v>
      </c>
      <c r="AH11" s="17"/>
      <c r="AI11" s="17">
        <v>0.15288285359316001</v>
      </c>
      <c r="AJ11" s="17">
        <v>0.31753488909406002</v>
      </c>
      <c r="AK11" s="17">
        <v>0.28947720873620802</v>
      </c>
      <c r="AL11" s="17">
        <v>7.1130538728981396E-2</v>
      </c>
      <c r="AM11" s="17">
        <v>0.35282094738171599</v>
      </c>
      <c r="AN11" s="17"/>
      <c r="AO11" s="17">
        <v>0.12939325190622</v>
      </c>
      <c r="AP11" s="17">
        <v>0.26991282604422601</v>
      </c>
      <c r="AQ11" s="17">
        <v>0.191734664330027</v>
      </c>
      <c r="AR11" s="17"/>
      <c r="AS11" s="17">
        <v>0.39029336137985998</v>
      </c>
      <c r="AT11" s="17">
        <v>0.25084236153309097</v>
      </c>
      <c r="AU11" s="17">
        <v>0.35578321677164498</v>
      </c>
      <c r="AV11" s="17">
        <v>0.279462732408709</v>
      </c>
      <c r="AW11" s="17">
        <v>0.15591054454057801</v>
      </c>
      <c r="AX11" s="17">
        <v>0.23545808455648101</v>
      </c>
      <c r="AY11" s="17">
        <v>0.21757158238285701</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162</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160</v>
      </c>
      <c r="C9" s="15">
        <v>0.44206115123205197</v>
      </c>
      <c r="D9" s="15">
        <v>0.48249165713918901</v>
      </c>
      <c r="E9" s="15">
        <v>0.40295743751389101</v>
      </c>
      <c r="F9" s="15"/>
      <c r="G9" s="15">
        <v>0.43235772466797501</v>
      </c>
      <c r="H9" s="15">
        <v>0.41804603990934602</v>
      </c>
      <c r="I9" s="15">
        <v>0.45145014159725</v>
      </c>
      <c r="J9" s="15">
        <v>0.406499632239537</v>
      </c>
      <c r="K9" s="15">
        <v>0.43937277159028798</v>
      </c>
      <c r="L9" s="15">
        <v>0.49111824568961998</v>
      </c>
      <c r="M9" s="15"/>
      <c r="N9" s="15">
        <v>0.46873570680587201</v>
      </c>
      <c r="O9" s="15">
        <v>0.477652479478407</v>
      </c>
      <c r="P9" s="15">
        <v>0.49853144709289698</v>
      </c>
      <c r="Q9" s="15">
        <v>0.447391122518636</v>
      </c>
      <c r="R9" s="15">
        <v>0.39150614435194298</v>
      </c>
      <c r="S9" s="15">
        <v>0.36824733413176303</v>
      </c>
      <c r="T9" s="15">
        <v>0.40327586211216299</v>
      </c>
      <c r="U9" s="15">
        <v>0.344425598072785</v>
      </c>
      <c r="V9" s="15">
        <v>0.46186724487636799</v>
      </c>
      <c r="W9" s="15">
        <v>0.47032423970260701</v>
      </c>
      <c r="X9" s="15">
        <v>0.42352991463832401</v>
      </c>
      <c r="Y9" s="15"/>
      <c r="Z9" s="15">
        <v>0.48629372538000598</v>
      </c>
      <c r="AA9" s="15">
        <v>0.46490123889073598</v>
      </c>
      <c r="AB9" s="15">
        <v>0.44441855776283501</v>
      </c>
      <c r="AC9" s="15">
        <v>0.36902663619433801</v>
      </c>
      <c r="AD9" s="15"/>
      <c r="AE9" s="15">
        <v>0.43587624314514301</v>
      </c>
      <c r="AF9" s="15">
        <v>0.474054240083708</v>
      </c>
      <c r="AG9" s="15">
        <v>0.39682121941927401</v>
      </c>
      <c r="AH9" s="15"/>
      <c r="AI9" s="15">
        <v>0.49311677498902201</v>
      </c>
      <c r="AJ9" s="15">
        <v>0.44840143477011601</v>
      </c>
      <c r="AK9" s="15">
        <v>0.446560823122852</v>
      </c>
      <c r="AL9" s="15">
        <v>0.43970030247450598</v>
      </c>
      <c r="AM9" s="15">
        <v>0.38338149996760201</v>
      </c>
      <c r="AN9" s="15"/>
      <c r="AO9" s="15">
        <v>0.53204814100748898</v>
      </c>
      <c r="AP9" s="15">
        <v>0.451676202667048</v>
      </c>
      <c r="AQ9" s="15">
        <v>0.487948296865437</v>
      </c>
      <c r="AR9" s="15"/>
      <c r="AS9" s="15">
        <v>0.53602770833010904</v>
      </c>
      <c r="AT9" s="15">
        <v>0.47046420217412699</v>
      </c>
      <c r="AU9" s="15">
        <v>0.37775907671242598</v>
      </c>
      <c r="AV9" s="15">
        <v>0.54235463272387696</v>
      </c>
      <c r="AW9" s="15">
        <v>0.38271789840367698</v>
      </c>
      <c r="AX9" s="15">
        <v>0.43119338173034599</v>
      </c>
      <c r="AY9" s="15">
        <v>0.53415634975456505</v>
      </c>
    </row>
    <row r="10" spans="2:51" ht="48" x14ac:dyDescent="0.2">
      <c r="B10" s="16" t="s">
        <v>161</v>
      </c>
      <c r="C10" s="15">
        <v>0.36077558070752502</v>
      </c>
      <c r="D10" s="15">
        <v>0.37571747475525202</v>
      </c>
      <c r="E10" s="15">
        <v>0.346806299399188</v>
      </c>
      <c r="F10" s="15"/>
      <c r="G10" s="15">
        <v>0.37292616028063003</v>
      </c>
      <c r="H10" s="15">
        <v>0.36500296023831902</v>
      </c>
      <c r="I10" s="15">
        <v>0.36165388951955701</v>
      </c>
      <c r="J10" s="15">
        <v>0.38788031377465298</v>
      </c>
      <c r="K10" s="15">
        <v>0.36283063380325098</v>
      </c>
      <c r="L10" s="15">
        <v>0.325070120422494</v>
      </c>
      <c r="M10" s="15"/>
      <c r="N10" s="15">
        <v>0.333748267000614</v>
      </c>
      <c r="O10" s="15">
        <v>0.34191529879083499</v>
      </c>
      <c r="P10" s="15">
        <v>0.32737586364218801</v>
      </c>
      <c r="Q10" s="15">
        <v>0.36966958535267203</v>
      </c>
      <c r="R10" s="15">
        <v>0.419421508285094</v>
      </c>
      <c r="S10" s="15">
        <v>0.42871435487954501</v>
      </c>
      <c r="T10" s="15">
        <v>0.37608786575282799</v>
      </c>
      <c r="U10" s="15">
        <v>0.420154313032918</v>
      </c>
      <c r="V10" s="15">
        <v>0.336846572792318</v>
      </c>
      <c r="W10" s="15">
        <v>0.35066485410889398</v>
      </c>
      <c r="X10" s="15">
        <v>0.31774276720518801</v>
      </c>
      <c r="Y10" s="15"/>
      <c r="Z10" s="15">
        <v>0.355242663950465</v>
      </c>
      <c r="AA10" s="15">
        <v>0.32378193497007801</v>
      </c>
      <c r="AB10" s="15">
        <v>0.39223635538096202</v>
      </c>
      <c r="AC10" s="15">
        <v>0.37920040408023997</v>
      </c>
      <c r="AD10" s="15"/>
      <c r="AE10" s="15">
        <v>0.38758360002716502</v>
      </c>
      <c r="AF10" s="15">
        <v>0.35323594128715602</v>
      </c>
      <c r="AG10" s="15">
        <v>0.32381730101575801</v>
      </c>
      <c r="AH10" s="15"/>
      <c r="AI10" s="15">
        <v>0.340291780457535</v>
      </c>
      <c r="AJ10" s="15">
        <v>0.36705952617682103</v>
      </c>
      <c r="AK10" s="15">
        <v>0.40155918956074699</v>
      </c>
      <c r="AL10" s="15">
        <v>0.48555929446491403</v>
      </c>
      <c r="AM10" s="15">
        <v>0.35133005594453798</v>
      </c>
      <c r="AN10" s="15"/>
      <c r="AO10" s="15">
        <v>0.32097642438558999</v>
      </c>
      <c r="AP10" s="15">
        <v>0.38507803128701401</v>
      </c>
      <c r="AQ10" s="15">
        <v>0.425128052409812</v>
      </c>
      <c r="AR10" s="15"/>
      <c r="AS10" s="15">
        <v>0.33413962268767999</v>
      </c>
      <c r="AT10" s="15">
        <v>0.346359680447128</v>
      </c>
      <c r="AU10" s="15">
        <v>0.360406519647063</v>
      </c>
      <c r="AV10" s="15">
        <v>0.26644367487790099</v>
      </c>
      <c r="AW10" s="15">
        <v>0.454431511702723</v>
      </c>
      <c r="AX10" s="15">
        <v>0.34591159763658202</v>
      </c>
      <c r="AY10" s="15">
        <v>0.219299735129491</v>
      </c>
    </row>
    <row r="11" spans="2:51" ht="16" x14ac:dyDescent="0.2">
      <c r="B11" s="16" t="s">
        <v>83</v>
      </c>
      <c r="C11" s="17">
        <v>0.197163268060423</v>
      </c>
      <c r="D11" s="17">
        <v>0.14179086810555899</v>
      </c>
      <c r="E11" s="17">
        <v>0.25023626308692098</v>
      </c>
      <c r="F11" s="17"/>
      <c r="G11" s="17">
        <v>0.194716115051394</v>
      </c>
      <c r="H11" s="17">
        <v>0.21695099985233501</v>
      </c>
      <c r="I11" s="17">
        <v>0.18689596888319401</v>
      </c>
      <c r="J11" s="17">
        <v>0.20562005398580999</v>
      </c>
      <c r="K11" s="17">
        <v>0.19779659460646101</v>
      </c>
      <c r="L11" s="17">
        <v>0.18381163388788599</v>
      </c>
      <c r="M11" s="17"/>
      <c r="N11" s="17">
        <v>0.19751602619351499</v>
      </c>
      <c r="O11" s="17">
        <v>0.18043222173075699</v>
      </c>
      <c r="P11" s="17">
        <v>0.174092689264915</v>
      </c>
      <c r="Q11" s="17">
        <v>0.182939292128692</v>
      </c>
      <c r="R11" s="17">
        <v>0.18907234736296399</v>
      </c>
      <c r="S11" s="17">
        <v>0.20303831098869199</v>
      </c>
      <c r="T11" s="17">
        <v>0.220636272135009</v>
      </c>
      <c r="U11" s="17">
        <v>0.235420088894297</v>
      </c>
      <c r="V11" s="17">
        <v>0.20128618233131401</v>
      </c>
      <c r="W11" s="17">
        <v>0.17901090618849999</v>
      </c>
      <c r="X11" s="17">
        <v>0.25872731815648797</v>
      </c>
      <c r="Y11" s="17"/>
      <c r="Z11" s="17">
        <v>0.15846361066952899</v>
      </c>
      <c r="AA11" s="17">
        <v>0.21131682613918601</v>
      </c>
      <c r="AB11" s="17">
        <v>0.163345086856204</v>
      </c>
      <c r="AC11" s="17">
        <v>0.25177295972542202</v>
      </c>
      <c r="AD11" s="17"/>
      <c r="AE11" s="17">
        <v>0.176540156827692</v>
      </c>
      <c r="AF11" s="17">
        <v>0.17270981862913601</v>
      </c>
      <c r="AG11" s="17">
        <v>0.27936147956496699</v>
      </c>
      <c r="AH11" s="17"/>
      <c r="AI11" s="17">
        <v>0.16659144455344299</v>
      </c>
      <c r="AJ11" s="17">
        <v>0.18453903905306199</v>
      </c>
      <c r="AK11" s="17">
        <v>0.15187998731640101</v>
      </c>
      <c r="AL11" s="17">
        <v>7.47404030605794E-2</v>
      </c>
      <c r="AM11" s="17">
        <v>0.26528844408786001</v>
      </c>
      <c r="AN11" s="17"/>
      <c r="AO11" s="17">
        <v>0.146975434606921</v>
      </c>
      <c r="AP11" s="17">
        <v>0.16324576604593799</v>
      </c>
      <c r="AQ11" s="17">
        <v>8.6923650724750695E-2</v>
      </c>
      <c r="AR11" s="17"/>
      <c r="AS11" s="17">
        <v>0.12983266898221099</v>
      </c>
      <c r="AT11" s="17">
        <v>0.18317611737874501</v>
      </c>
      <c r="AU11" s="17">
        <v>0.26183440364051103</v>
      </c>
      <c r="AV11" s="17">
        <v>0.19120169239822299</v>
      </c>
      <c r="AW11" s="17">
        <v>0.16285058989359899</v>
      </c>
      <c r="AX11" s="17">
        <v>0.22289502063307101</v>
      </c>
      <c r="AY11" s="17">
        <v>0.24654391511594401</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AY31"/>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163</v>
      </c>
      <c r="C9" s="15">
        <v>0.35172529017458598</v>
      </c>
      <c r="D9" s="15">
        <v>0.37105490512330602</v>
      </c>
      <c r="E9" s="15">
        <v>0.33115335227210402</v>
      </c>
      <c r="F9" s="15"/>
      <c r="G9" s="15">
        <v>0.32952362712838801</v>
      </c>
      <c r="H9" s="15">
        <v>0.33871545177627099</v>
      </c>
      <c r="I9" s="15">
        <v>0.342143095421369</v>
      </c>
      <c r="J9" s="15">
        <v>0.36401822750614399</v>
      </c>
      <c r="K9" s="15">
        <v>0.35049482355362899</v>
      </c>
      <c r="L9" s="15">
        <v>0.37586582225491599</v>
      </c>
      <c r="M9" s="15"/>
      <c r="N9" s="15">
        <v>0.33132032796174299</v>
      </c>
      <c r="O9" s="15">
        <v>0.34341950544105199</v>
      </c>
      <c r="P9" s="15">
        <v>0.287704960845374</v>
      </c>
      <c r="Q9" s="15">
        <v>0.35266362692807302</v>
      </c>
      <c r="R9" s="15">
        <v>0.43208087014080698</v>
      </c>
      <c r="S9" s="15">
        <v>0.36637687480915099</v>
      </c>
      <c r="T9" s="15">
        <v>0.38271567095647002</v>
      </c>
      <c r="U9" s="15">
        <v>0.37773522951661997</v>
      </c>
      <c r="V9" s="15">
        <v>0.33354252765168302</v>
      </c>
      <c r="W9" s="15">
        <v>0.36108395176440999</v>
      </c>
      <c r="X9" s="15">
        <v>0.34556549161695199</v>
      </c>
      <c r="Y9" s="15"/>
      <c r="Z9" s="15">
        <v>0.39894029232917699</v>
      </c>
      <c r="AA9" s="15">
        <v>0.33961135737798798</v>
      </c>
      <c r="AB9" s="15">
        <v>0.33270068382853701</v>
      </c>
      <c r="AC9" s="15">
        <v>0.33165823893353602</v>
      </c>
      <c r="AD9" s="15"/>
      <c r="AE9" s="15">
        <v>0.36795234546392303</v>
      </c>
      <c r="AF9" s="15">
        <v>0.35832138681062198</v>
      </c>
      <c r="AG9" s="15">
        <v>0.28871154126257798</v>
      </c>
      <c r="AH9" s="15"/>
      <c r="AI9" s="15">
        <v>0.36079871881186198</v>
      </c>
      <c r="AJ9" s="15">
        <v>0.35123731437479699</v>
      </c>
      <c r="AK9" s="15">
        <v>0.32949458324445702</v>
      </c>
      <c r="AL9" s="15">
        <v>0.45189844956064701</v>
      </c>
      <c r="AM9" s="15">
        <v>0.33090210669927</v>
      </c>
      <c r="AN9" s="15"/>
      <c r="AO9" s="15">
        <v>0.29545127866711401</v>
      </c>
      <c r="AP9" s="15">
        <v>0.38660795789096503</v>
      </c>
      <c r="AQ9" s="15">
        <v>0.34375519049009401</v>
      </c>
      <c r="AR9" s="15"/>
      <c r="AS9" s="15">
        <v>0.39776649165197903</v>
      </c>
      <c r="AT9" s="15">
        <v>0.383007261592823</v>
      </c>
      <c r="AU9" s="15">
        <v>0.32801321311896098</v>
      </c>
      <c r="AV9" s="15">
        <v>0.27019152801610302</v>
      </c>
      <c r="AW9" s="15">
        <v>0.401465341687406</v>
      </c>
      <c r="AX9" s="15">
        <v>0.25317248372546702</v>
      </c>
      <c r="AY9" s="15">
        <v>0.25790723855387698</v>
      </c>
    </row>
    <row r="10" spans="2:51" ht="16" x14ac:dyDescent="0.2">
      <c r="B10" s="16" t="s">
        <v>164</v>
      </c>
      <c r="C10" s="15">
        <v>0.233436726742377</v>
      </c>
      <c r="D10" s="15">
        <v>0.26384764753005502</v>
      </c>
      <c r="E10" s="15">
        <v>0.203162788502603</v>
      </c>
      <c r="F10" s="15"/>
      <c r="G10" s="15">
        <v>0.26052648611424301</v>
      </c>
      <c r="H10" s="15">
        <v>0.19659104997823301</v>
      </c>
      <c r="I10" s="15">
        <v>0.245805069363254</v>
      </c>
      <c r="J10" s="15">
        <v>0.21834115390520001</v>
      </c>
      <c r="K10" s="15">
        <v>0.24021681511031101</v>
      </c>
      <c r="L10" s="15">
        <v>0.24279221099017201</v>
      </c>
      <c r="M10" s="15"/>
      <c r="N10" s="15">
        <v>0.267214988535937</v>
      </c>
      <c r="O10" s="15">
        <v>0.19065081630306399</v>
      </c>
      <c r="P10" s="15">
        <v>0.21498255696753901</v>
      </c>
      <c r="Q10" s="15">
        <v>0.23608550481012899</v>
      </c>
      <c r="R10" s="15">
        <v>0.24552119967514399</v>
      </c>
      <c r="S10" s="15">
        <v>0.29872117898892903</v>
      </c>
      <c r="T10" s="15">
        <v>0.24713189426964699</v>
      </c>
      <c r="U10" s="15">
        <v>0.25620129168333</v>
      </c>
      <c r="V10" s="15">
        <v>0.216785411002301</v>
      </c>
      <c r="W10" s="15">
        <v>0.18351860791694</v>
      </c>
      <c r="X10" s="15">
        <v>0.22673442470871499</v>
      </c>
      <c r="Y10" s="15"/>
      <c r="Z10" s="15">
        <v>0.25034600727742401</v>
      </c>
      <c r="AA10" s="15">
        <v>0.216731756848899</v>
      </c>
      <c r="AB10" s="15">
        <v>0.230571046405495</v>
      </c>
      <c r="AC10" s="15">
        <v>0.235131891494513</v>
      </c>
      <c r="AD10" s="15"/>
      <c r="AE10" s="15">
        <v>0.24365408207921199</v>
      </c>
      <c r="AF10" s="15">
        <v>0.21558237487099699</v>
      </c>
      <c r="AG10" s="15">
        <v>0.254203939964182</v>
      </c>
      <c r="AH10" s="15"/>
      <c r="AI10" s="15">
        <v>0.21605522099542401</v>
      </c>
      <c r="AJ10" s="15">
        <v>0.240485537151825</v>
      </c>
      <c r="AK10" s="15">
        <v>0.349809365233476</v>
      </c>
      <c r="AL10" s="15">
        <v>0.19091366664334999</v>
      </c>
      <c r="AM10" s="15">
        <v>0.20005799005236199</v>
      </c>
      <c r="AN10" s="15"/>
      <c r="AO10" s="15">
        <v>0.20343936434313201</v>
      </c>
      <c r="AP10" s="15">
        <v>0.25675560805749098</v>
      </c>
      <c r="AQ10" s="15">
        <v>0.314678657764768</v>
      </c>
      <c r="AR10" s="15"/>
      <c r="AS10" s="15">
        <v>0.25804028318322297</v>
      </c>
      <c r="AT10" s="15">
        <v>0.22718754207161901</v>
      </c>
      <c r="AU10" s="15">
        <v>0.246421547961096</v>
      </c>
      <c r="AV10" s="15">
        <v>0.13309827990065101</v>
      </c>
      <c r="AW10" s="15">
        <v>0.29348366922068903</v>
      </c>
      <c r="AX10" s="15">
        <v>0.141528667442096</v>
      </c>
      <c r="AY10" s="15">
        <v>0.141112528640287</v>
      </c>
    </row>
    <row r="11" spans="2:51" ht="16" x14ac:dyDescent="0.2">
      <c r="B11" s="16" t="s">
        <v>165</v>
      </c>
      <c r="C11" s="15">
        <v>0.21261066387584801</v>
      </c>
      <c r="D11" s="15">
        <v>0.23830106134398099</v>
      </c>
      <c r="E11" s="15">
        <v>0.18759454088879501</v>
      </c>
      <c r="F11" s="15"/>
      <c r="G11" s="15">
        <v>0.15333141170171299</v>
      </c>
      <c r="H11" s="15">
        <v>0.165953295632427</v>
      </c>
      <c r="I11" s="15">
        <v>0.21700057105922699</v>
      </c>
      <c r="J11" s="15">
        <v>0.23488901367732901</v>
      </c>
      <c r="K11" s="15">
        <v>0.25483962177576602</v>
      </c>
      <c r="L11" s="15">
        <v>0.240345358234167</v>
      </c>
      <c r="M11" s="15"/>
      <c r="N11" s="15">
        <v>0.19228920934948299</v>
      </c>
      <c r="O11" s="15">
        <v>0.16858175885073001</v>
      </c>
      <c r="P11" s="15">
        <v>0.24330676542173299</v>
      </c>
      <c r="Q11" s="15">
        <v>0.23109540395623701</v>
      </c>
      <c r="R11" s="15">
        <v>0.212061270191653</v>
      </c>
      <c r="S11" s="15">
        <v>0.18972089748218199</v>
      </c>
      <c r="T11" s="15">
        <v>0.25820461373449999</v>
      </c>
      <c r="U11" s="15">
        <v>0.19180144554156101</v>
      </c>
      <c r="V11" s="15">
        <v>0.20973441679166799</v>
      </c>
      <c r="W11" s="15">
        <v>0.26692810031390102</v>
      </c>
      <c r="X11" s="15">
        <v>0.19555727894430899</v>
      </c>
      <c r="Y11" s="15"/>
      <c r="Z11" s="15">
        <v>0.229709465134561</v>
      </c>
      <c r="AA11" s="15">
        <v>0.195603044953859</v>
      </c>
      <c r="AB11" s="15">
        <v>0.22723749219747599</v>
      </c>
      <c r="AC11" s="15">
        <v>0.19881801612361999</v>
      </c>
      <c r="AD11" s="15"/>
      <c r="AE11" s="15">
        <v>0.237544910570225</v>
      </c>
      <c r="AF11" s="15">
        <v>0.218902271695222</v>
      </c>
      <c r="AG11" s="15">
        <v>0.17006163845507499</v>
      </c>
      <c r="AH11" s="15"/>
      <c r="AI11" s="15">
        <v>0.228183627190293</v>
      </c>
      <c r="AJ11" s="15">
        <v>0.20930060152035301</v>
      </c>
      <c r="AK11" s="15">
        <v>0.275719757190173</v>
      </c>
      <c r="AL11" s="15">
        <v>0.21973864280024299</v>
      </c>
      <c r="AM11" s="15">
        <v>0.13653419058808999</v>
      </c>
      <c r="AN11" s="15"/>
      <c r="AO11" s="15">
        <v>0.173338968371131</v>
      </c>
      <c r="AP11" s="15">
        <v>0.225137636606696</v>
      </c>
      <c r="AQ11" s="15">
        <v>0.240854182892383</v>
      </c>
      <c r="AR11" s="15"/>
      <c r="AS11" s="15">
        <v>0.24326266171764799</v>
      </c>
      <c r="AT11" s="15">
        <v>0.22480062754041699</v>
      </c>
      <c r="AU11" s="15">
        <v>0.18121514976049</v>
      </c>
      <c r="AV11" s="15">
        <v>0.118637764704489</v>
      </c>
      <c r="AW11" s="15">
        <v>0.27543057600502202</v>
      </c>
      <c r="AX11" s="15">
        <v>0.17247653966356399</v>
      </c>
      <c r="AY11" s="15">
        <v>0.13629259624869</v>
      </c>
    </row>
    <row r="12" spans="2:51" ht="16" x14ac:dyDescent="0.2">
      <c r="B12" s="16" t="s">
        <v>83</v>
      </c>
      <c r="C12" s="15">
        <v>0.17480447738601401</v>
      </c>
      <c r="D12" s="15">
        <v>0.124362766813205</v>
      </c>
      <c r="E12" s="15">
        <v>0.22483162297227799</v>
      </c>
      <c r="F12" s="15"/>
      <c r="G12" s="15">
        <v>0.16430283393245201</v>
      </c>
      <c r="H12" s="15">
        <v>0.185556420956273</v>
      </c>
      <c r="I12" s="15">
        <v>0.164910792045975</v>
      </c>
      <c r="J12" s="15">
        <v>0.21482511552595401</v>
      </c>
      <c r="K12" s="15">
        <v>0.18561531522177299</v>
      </c>
      <c r="L12" s="15">
        <v>0.14143966150237999</v>
      </c>
      <c r="M12" s="15"/>
      <c r="N12" s="15">
        <v>0.12770464432716</v>
      </c>
      <c r="O12" s="15">
        <v>0.18317036870831099</v>
      </c>
      <c r="P12" s="15">
        <v>0.19979232287111701</v>
      </c>
      <c r="Q12" s="15">
        <v>0.15788230235366199</v>
      </c>
      <c r="R12" s="15">
        <v>0.147741200039466</v>
      </c>
      <c r="S12" s="15">
        <v>0.21910269072896599</v>
      </c>
      <c r="T12" s="15">
        <v>0.17091785284316499</v>
      </c>
      <c r="U12" s="15">
        <v>0.23483265214683199</v>
      </c>
      <c r="V12" s="15">
        <v>0.16744987237332201</v>
      </c>
      <c r="W12" s="15">
        <v>0.154150302190006</v>
      </c>
      <c r="X12" s="15">
        <v>0.24560058580667599</v>
      </c>
      <c r="Y12" s="15"/>
      <c r="Z12" s="15">
        <v>0.119868831322271</v>
      </c>
      <c r="AA12" s="15">
        <v>0.177498490609304</v>
      </c>
      <c r="AB12" s="15">
        <v>0.17526700725158401</v>
      </c>
      <c r="AC12" s="15">
        <v>0.22879739067336999</v>
      </c>
      <c r="AD12" s="15"/>
      <c r="AE12" s="15">
        <v>0.151978531521612</v>
      </c>
      <c r="AF12" s="15">
        <v>0.16438666734510701</v>
      </c>
      <c r="AG12" s="15">
        <v>0.234107584132972</v>
      </c>
      <c r="AH12" s="15"/>
      <c r="AI12" s="15">
        <v>0.13598974166854899</v>
      </c>
      <c r="AJ12" s="15">
        <v>0.16835261838950799</v>
      </c>
      <c r="AK12" s="15">
        <v>0.12964229330103999</v>
      </c>
      <c r="AL12" s="15">
        <v>0</v>
      </c>
      <c r="AM12" s="15">
        <v>0.24085975191254499</v>
      </c>
      <c r="AN12" s="15"/>
      <c r="AO12" s="15">
        <v>0.128830709802776</v>
      </c>
      <c r="AP12" s="15">
        <v>0.13234874768611499</v>
      </c>
      <c r="AQ12" s="15">
        <v>8.0982273619119999E-2</v>
      </c>
      <c r="AR12" s="15"/>
      <c r="AS12" s="15">
        <v>0.14843397314792001</v>
      </c>
      <c r="AT12" s="15">
        <v>0.143483830196518</v>
      </c>
      <c r="AU12" s="15">
        <v>0.26494159629720598</v>
      </c>
      <c r="AV12" s="15">
        <v>0.19336052516236801</v>
      </c>
      <c r="AW12" s="15">
        <v>0.122413010124406</v>
      </c>
      <c r="AX12" s="15">
        <v>0.19339575119205099</v>
      </c>
      <c r="AY12" s="15">
        <v>0.15561717530309099</v>
      </c>
    </row>
    <row r="13" spans="2:51" ht="16" x14ac:dyDescent="0.2">
      <c r="B13" s="16" t="s">
        <v>166</v>
      </c>
      <c r="C13" s="15">
        <v>0.16466450465622601</v>
      </c>
      <c r="D13" s="15">
        <v>0.17739153415140099</v>
      </c>
      <c r="E13" s="15">
        <v>0.153871867119204</v>
      </c>
      <c r="F13" s="15"/>
      <c r="G13" s="15">
        <v>0.19075397125882901</v>
      </c>
      <c r="H13" s="15">
        <v>0.12635245460987601</v>
      </c>
      <c r="I13" s="15">
        <v>0.196189931460654</v>
      </c>
      <c r="J13" s="15">
        <v>0.13719403745446301</v>
      </c>
      <c r="K13" s="15">
        <v>0.156335927982478</v>
      </c>
      <c r="L13" s="15">
        <v>0.18044944654908701</v>
      </c>
      <c r="M13" s="15"/>
      <c r="N13" s="15">
        <v>0.16992044034031001</v>
      </c>
      <c r="O13" s="15">
        <v>0.17588768719169101</v>
      </c>
      <c r="P13" s="15">
        <v>0.16583718404409001</v>
      </c>
      <c r="Q13" s="15">
        <v>0.17064070194428099</v>
      </c>
      <c r="R13" s="15">
        <v>0.141398631462063</v>
      </c>
      <c r="S13" s="15">
        <v>0.16807935270385499</v>
      </c>
      <c r="T13" s="15">
        <v>0.112977278482086</v>
      </c>
      <c r="U13" s="15">
        <v>0.14407907476935999</v>
      </c>
      <c r="V13" s="15">
        <v>0.161248154618122</v>
      </c>
      <c r="W13" s="15">
        <v>0.210890860160525</v>
      </c>
      <c r="X13" s="15">
        <v>0.15760642449278101</v>
      </c>
      <c r="Y13" s="15"/>
      <c r="Z13" s="15">
        <v>0.175663847536246</v>
      </c>
      <c r="AA13" s="15">
        <v>0.19127395266994199</v>
      </c>
      <c r="AB13" s="15">
        <v>0.14741947897084501</v>
      </c>
      <c r="AC13" s="15">
        <v>0.138072671260138</v>
      </c>
      <c r="AD13" s="15"/>
      <c r="AE13" s="15">
        <v>0.146986615170068</v>
      </c>
      <c r="AF13" s="15">
        <v>0.18024593172401299</v>
      </c>
      <c r="AG13" s="15">
        <v>0.15207674932554999</v>
      </c>
      <c r="AH13" s="15"/>
      <c r="AI13" s="15">
        <v>0.17214433015823299</v>
      </c>
      <c r="AJ13" s="15">
        <v>0.16555897011013901</v>
      </c>
      <c r="AK13" s="15">
        <v>0.12507744727975301</v>
      </c>
      <c r="AL13" s="15">
        <v>0.19274254075931699</v>
      </c>
      <c r="AM13" s="15">
        <v>0.167757673827618</v>
      </c>
      <c r="AN13" s="15"/>
      <c r="AO13" s="15">
        <v>0.194498241138782</v>
      </c>
      <c r="AP13" s="15">
        <v>0.18213049302537199</v>
      </c>
      <c r="AQ13" s="15">
        <v>0.18410293112585099</v>
      </c>
      <c r="AR13" s="15"/>
      <c r="AS13" s="15">
        <v>0.17839741062324499</v>
      </c>
      <c r="AT13" s="15">
        <v>0.15960321630584701</v>
      </c>
      <c r="AU13" s="15">
        <v>0.14749769527616799</v>
      </c>
      <c r="AV13" s="15">
        <v>0.19889049668176001</v>
      </c>
      <c r="AW13" s="15">
        <v>0.15872940452815301</v>
      </c>
      <c r="AX13" s="15">
        <v>0.18132783081284601</v>
      </c>
      <c r="AY13" s="15">
        <v>0.183227611795339</v>
      </c>
    </row>
    <row r="14" spans="2:51" ht="32" x14ac:dyDescent="0.2">
      <c r="B14" s="16" t="s">
        <v>167</v>
      </c>
      <c r="C14" s="15">
        <v>0.122425927757234</v>
      </c>
      <c r="D14" s="15">
        <v>0.136097992045313</v>
      </c>
      <c r="E14" s="15">
        <v>0.10742800459110199</v>
      </c>
      <c r="F14" s="15"/>
      <c r="G14" s="15">
        <v>7.1744527229554295E-2</v>
      </c>
      <c r="H14" s="15">
        <v>8.2861443362713796E-2</v>
      </c>
      <c r="I14" s="15">
        <v>7.67832172031363E-2</v>
      </c>
      <c r="J14" s="15">
        <v>0.11315046676276599</v>
      </c>
      <c r="K14" s="15">
        <v>0.15699620811380699</v>
      </c>
      <c r="L14" s="15">
        <v>0.210175260524123</v>
      </c>
      <c r="M14" s="15"/>
      <c r="N14" s="15">
        <v>0.10934172033271</v>
      </c>
      <c r="O14" s="15">
        <v>0.13707867753122499</v>
      </c>
      <c r="P14" s="15">
        <v>0.14871857619254999</v>
      </c>
      <c r="Q14" s="15">
        <v>0.15327157515054299</v>
      </c>
      <c r="R14" s="15">
        <v>0.12846396909642699</v>
      </c>
      <c r="S14" s="15">
        <v>9.1421897053875698E-2</v>
      </c>
      <c r="T14" s="15">
        <v>0.13791779155287001</v>
      </c>
      <c r="U14" s="15">
        <v>7.5057881615788399E-2</v>
      </c>
      <c r="V14" s="15">
        <v>0.12982690959802901</v>
      </c>
      <c r="W14" s="15">
        <v>8.0385605385614498E-2</v>
      </c>
      <c r="X14" s="15">
        <v>0.14322505771348801</v>
      </c>
      <c r="Y14" s="15"/>
      <c r="Z14" s="15">
        <v>0.13326440409960699</v>
      </c>
      <c r="AA14" s="15">
        <v>0.124206954390637</v>
      </c>
      <c r="AB14" s="15">
        <v>0.125900583469437</v>
      </c>
      <c r="AC14" s="15">
        <v>0.107036076474376</v>
      </c>
      <c r="AD14" s="15"/>
      <c r="AE14" s="15">
        <v>0.133751975058198</v>
      </c>
      <c r="AF14" s="15">
        <v>0.122590319001013</v>
      </c>
      <c r="AG14" s="15">
        <v>0.118418113181695</v>
      </c>
      <c r="AH14" s="15"/>
      <c r="AI14" s="15">
        <v>0.15715975180326</v>
      </c>
      <c r="AJ14" s="15">
        <v>8.9855938241498901E-2</v>
      </c>
      <c r="AK14" s="15">
        <v>0.15274411638891999</v>
      </c>
      <c r="AL14" s="15">
        <v>0.16532585946744099</v>
      </c>
      <c r="AM14" s="15">
        <v>0.12631774452809799</v>
      </c>
      <c r="AN14" s="15"/>
      <c r="AO14" s="15">
        <v>0.17147519653472801</v>
      </c>
      <c r="AP14" s="15">
        <v>9.7806767098195302E-2</v>
      </c>
      <c r="AQ14" s="15">
        <v>0.120774383313141</v>
      </c>
      <c r="AR14" s="15"/>
      <c r="AS14" s="15">
        <v>0.15384917936005499</v>
      </c>
      <c r="AT14" s="15">
        <v>0.146078580983101</v>
      </c>
      <c r="AU14" s="15">
        <v>7.4016669755695E-2</v>
      </c>
      <c r="AV14" s="15">
        <v>0.21665883907503</v>
      </c>
      <c r="AW14" s="15">
        <v>7.6856927046300497E-2</v>
      </c>
      <c r="AX14" s="15">
        <v>0.10207404607123401</v>
      </c>
      <c r="AY14" s="15">
        <v>0.25833226941106802</v>
      </c>
    </row>
    <row r="15" spans="2:51" ht="16" x14ac:dyDescent="0.2">
      <c r="B15" s="16" t="s">
        <v>168</v>
      </c>
      <c r="C15" s="15">
        <v>8.88682921105554E-2</v>
      </c>
      <c r="D15" s="15">
        <v>8.9847439575454394E-2</v>
      </c>
      <c r="E15" s="15">
        <v>8.7883528205921796E-2</v>
      </c>
      <c r="F15" s="15"/>
      <c r="G15" s="15">
        <v>9.6511426144353804E-2</v>
      </c>
      <c r="H15" s="15">
        <v>9.8194237040617596E-2</v>
      </c>
      <c r="I15" s="15">
        <v>0.100427967725576</v>
      </c>
      <c r="J15" s="15">
        <v>8.4817715660356605E-2</v>
      </c>
      <c r="K15" s="15">
        <v>8.6737272745524202E-2</v>
      </c>
      <c r="L15" s="15">
        <v>7.1451546156406601E-2</v>
      </c>
      <c r="M15" s="15"/>
      <c r="N15" s="15">
        <v>8.7510240547481799E-2</v>
      </c>
      <c r="O15" s="15">
        <v>0.11415580685721199</v>
      </c>
      <c r="P15" s="15">
        <v>8.2745533321587503E-2</v>
      </c>
      <c r="Q15" s="15">
        <v>9.0699206592658399E-2</v>
      </c>
      <c r="R15" s="15">
        <v>8.4840023073623302E-2</v>
      </c>
      <c r="S15" s="15">
        <v>9.4008519870335802E-2</v>
      </c>
      <c r="T15" s="15">
        <v>8.1778137178486796E-2</v>
      </c>
      <c r="U15" s="15">
        <v>6.4458249566223993E-2</v>
      </c>
      <c r="V15" s="15">
        <v>7.8518418745716606E-2</v>
      </c>
      <c r="W15" s="15">
        <v>8.8880070934330493E-2</v>
      </c>
      <c r="X15" s="15">
        <v>8.3285627633868695E-2</v>
      </c>
      <c r="Y15" s="15"/>
      <c r="Z15" s="15">
        <v>8.9961769457904697E-2</v>
      </c>
      <c r="AA15" s="15">
        <v>7.1651335835265298E-2</v>
      </c>
      <c r="AB15" s="15">
        <v>8.8803939251848402E-2</v>
      </c>
      <c r="AC15" s="15">
        <v>0.106541254800294</v>
      </c>
      <c r="AD15" s="15"/>
      <c r="AE15" s="15">
        <v>8.5476645535821599E-2</v>
      </c>
      <c r="AF15" s="15">
        <v>9.2436967712772905E-2</v>
      </c>
      <c r="AG15" s="15">
        <v>7.9499095881998993E-2</v>
      </c>
      <c r="AH15" s="15"/>
      <c r="AI15" s="15">
        <v>8.6846539966538197E-2</v>
      </c>
      <c r="AJ15" s="15">
        <v>8.6621985597148093E-2</v>
      </c>
      <c r="AK15" s="15">
        <v>7.2029186832505504E-2</v>
      </c>
      <c r="AL15" s="15">
        <v>0.26727664212490498</v>
      </c>
      <c r="AM15" s="15">
        <v>8.8083931349340394E-2</v>
      </c>
      <c r="AN15" s="15"/>
      <c r="AO15" s="15">
        <v>0.105811364965852</v>
      </c>
      <c r="AP15" s="15">
        <v>9.0720341707545393E-2</v>
      </c>
      <c r="AQ15" s="15">
        <v>7.4369518447718705E-2</v>
      </c>
      <c r="AR15" s="15"/>
      <c r="AS15" s="15">
        <v>0.104683130291924</v>
      </c>
      <c r="AT15" s="15">
        <v>8.67428565800933E-2</v>
      </c>
      <c r="AU15" s="15">
        <v>6.8717720644364697E-2</v>
      </c>
      <c r="AV15" s="15">
        <v>8.9356807531749904E-2</v>
      </c>
      <c r="AW15" s="15">
        <v>9.9493366191845803E-2</v>
      </c>
      <c r="AX15" s="15">
        <v>8.0458650702795495E-2</v>
      </c>
      <c r="AY15" s="15">
        <v>0.107228788437216</v>
      </c>
    </row>
    <row r="16" spans="2:51" ht="16" x14ac:dyDescent="0.2">
      <c r="B16" s="16" t="s">
        <v>169</v>
      </c>
      <c r="C16" s="15">
        <v>8.09797248451994E-2</v>
      </c>
      <c r="D16" s="15">
        <v>9.9448924801528005E-2</v>
      </c>
      <c r="E16" s="15">
        <v>6.2625377284151601E-2</v>
      </c>
      <c r="F16" s="15"/>
      <c r="G16" s="15">
        <v>5.9947976982305598E-2</v>
      </c>
      <c r="H16" s="15">
        <v>5.3583155904018902E-2</v>
      </c>
      <c r="I16" s="15">
        <v>7.9649869868949494E-2</v>
      </c>
      <c r="J16" s="15">
        <v>8.6375116631732002E-2</v>
      </c>
      <c r="K16" s="15">
        <v>8.4681712116185595E-2</v>
      </c>
      <c r="L16" s="15">
        <v>0.11158583284201901</v>
      </c>
      <c r="M16" s="15"/>
      <c r="N16" s="15">
        <v>1.6959604042092499E-2</v>
      </c>
      <c r="O16" s="15">
        <v>3.6465692198880503E-2</v>
      </c>
      <c r="P16" s="15">
        <v>5.1269350624149002E-2</v>
      </c>
      <c r="Q16" s="15">
        <v>6.0626502101676298E-2</v>
      </c>
      <c r="R16" s="15">
        <v>8.8823666359948802E-2</v>
      </c>
      <c r="S16" s="15">
        <v>0.106055313134858</v>
      </c>
      <c r="T16" s="15">
        <v>0.112563891543893</v>
      </c>
      <c r="U16" s="15">
        <v>0.19085356494370401</v>
      </c>
      <c r="V16" s="15">
        <v>0.138096644397146</v>
      </c>
      <c r="W16" s="15">
        <v>9.1878337207924904E-2</v>
      </c>
      <c r="X16" s="15">
        <v>0.121137653599037</v>
      </c>
      <c r="Y16" s="15"/>
      <c r="Z16" s="15">
        <v>9.1939971850996394E-2</v>
      </c>
      <c r="AA16" s="15">
        <v>8.4539129609738597E-2</v>
      </c>
      <c r="AB16" s="15">
        <v>7.1513928986096806E-2</v>
      </c>
      <c r="AC16" s="15">
        <v>7.4577878747908E-2</v>
      </c>
      <c r="AD16" s="15"/>
      <c r="AE16" s="15">
        <v>9.8891289131630297E-2</v>
      </c>
      <c r="AF16" s="15">
        <v>8.9947483855757196E-2</v>
      </c>
      <c r="AG16" s="15">
        <v>3.22944299293456E-2</v>
      </c>
      <c r="AH16" s="15"/>
      <c r="AI16" s="15">
        <v>9.4340837310502801E-2</v>
      </c>
      <c r="AJ16" s="15">
        <v>9.0668238502044501E-2</v>
      </c>
      <c r="AK16" s="15">
        <v>0.104446351492926</v>
      </c>
      <c r="AL16" s="15">
        <v>0.15025319967970399</v>
      </c>
      <c r="AM16" s="15">
        <v>2.4801070836879002E-2</v>
      </c>
      <c r="AN16" s="15"/>
      <c r="AO16" s="15">
        <v>7.7923443900013101E-2</v>
      </c>
      <c r="AP16" s="15">
        <v>8.4879077479083007E-2</v>
      </c>
      <c r="AQ16" s="15">
        <v>7.8100250896671095E-2</v>
      </c>
      <c r="AR16" s="15"/>
      <c r="AS16" s="15">
        <v>0.11037763245705499</v>
      </c>
      <c r="AT16" s="15">
        <v>9.0042789104256796E-2</v>
      </c>
      <c r="AU16" s="15">
        <v>5.8043959740448403E-2</v>
      </c>
      <c r="AV16" s="15">
        <v>3.6086157842454003E-2</v>
      </c>
      <c r="AW16" s="15">
        <v>0.11919173241811599</v>
      </c>
      <c r="AX16" s="15">
        <v>5.7625261077046498E-2</v>
      </c>
      <c r="AY16" s="15">
        <v>6.9430750477672797E-3</v>
      </c>
    </row>
    <row r="17" spans="2:51" ht="32" x14ac:dyDescent="0.2">
      <c r="B17" s="16" t="s">
        <v>170</v>
      </c>
      <c r="C17" s="15">
        <v>7.8395426326096807E-2</v>
      </c>
      <c r="D17" s="15">
        <v>8.5593699791093505E-2</v>
      </c>
      <c r="E17" s="15">
        <v>7.21455199504311E-2</v>
      </c>
      <c r="F17" s="15"/>
      <c r="G17" s="15">
        <v>0.140603072546272</v>
      </c>
      <c r="H17" s="15">
        <v>0.109173319553863</v>
      </c>
      <c r="I17" s="15">
        <v>8.31987795677432E-2</v>
      </c>
      <c r="J17" s="15">
        <v>4.8964176518497299E-2</v>
      </c>
      <c r="K17" s="15">
        <v>4.1488131428398502E-2</v>
      </c>
      <c r="L17" s="15">
        <v>5.6336483984080699E-2</v>
      </c>
      <c r="M17" s="15"/>
      <c r="N17" s="15">
        <v>8.7725556461668103E-2</v>
      </c>
      <c r="O17" s="15">
        <v>9.1118265155120101E-2</v>
      </c>
      <c r="P17" s="15">
        <v>8.7795611603006404E-2</v>
      </c>
      <c r="Q17" s="15">
        <v>5.9381185979965202E-2</v>
      </c>
      <c r="R17" s="15">
        <v>4.6673183210826502E-2</v>
      </c>
      <c r="S17" s="15">
        <v>9.36880622792782E-2</v>
      </c>
      <c r="T17" s="15">
        <v>5.5238607219220602E-2</v>
      </c>
      <c r="U17" s="15">
        <v>0.14265101959562401</v>
      </c>
      <c r="V17" s="15">
        <v>8.8083856796294005E-2</v>
      </c>
      <c r="W17" s="15">
        <v>6.7601727782419102E-2</v>
      </c>
      <c r="X17" s="15">
        <v>3.91950285096467E-2</v>
      </c>
      <c r="Y17" s="15"/>
      <c r="Z17" s="15">
        <v>8.2792202484364405E-2</v>
      </c>
      <c r="AA17" s="15">
        <v>8.2756158128387505E-2</v>
      </c>
      <c r="AB17" s="15">
        <v>7.2062420073482097E-2</v>
      </c>
      <c r="AC17" s="15">
        <v>7.5467740397906602E-2</v>
      </c>
      <c r="AD17" s="15"/>
      <c r="AE17" s="15">
        <v>6.7452003163087901E-2</v>
      </c>
      <c r="AF17" s="15">
        <v>8.4136189169045805E-2</v>
      </c>
      <c r="AG17" s="15">
        <v>5.6377773634924501E-2</v>
      </c>
      <c r="AH17" s="15"/>
      <c r="AI17" s="15">
        <v>7.8161220493989395E-2</v>
      </c>
      <c r="AJ17" s="15">
        <v>8.6205870013945904E-2</v>
      </c>
      <c r="AK17" s="15">
        <v>0.109656702585664</v>
      </c>
      <c r="AL17" s="15">
        <v>0</v>
      </c>
      <c r="AM17" s="15">
        <v>5.60015240531756E-2</v>
      </c>
      <c r="AN17" s="15"/>
      <c r="AO17" s="15">
        <v>9.0458020585113694E-2</v>
      </c>
      <c r="AP17" s="15">
        <v>8.8593621325663299E-2</v>
      </c>
      <c r="AQ17" s="15">
        <v>0.14004994385203401</v>
      </c>
      <c r="AR17" s="15"/>
      <c r="AS17" s="15">
        <v>0.10842871907728401</v>
      </c>
      <c r="AT17" s="15">
        <v>7.3277239736611197E-2</v>
      </c>
      <c r="AU17" s="15">
        <v>6.61388059815681E-2</v>
      </c>
      <c r="AV17" s="15">
        <v>9.2179257378615806E-2</v>
      </c>
      <c r="AW17" s="15">
        <v>8.7606574817653202E-2</v>
      </c>
      <c r="AX17" s="15">
        <v>7.8811231894670902E-2</v>
      </c>
      <c r="AY17" s="15">
        <v>2.9024538702015001E-2</v>
      </c>
    </row>
    <row r="18" spans="2:51" ht="16" x14ac:dyDescent="0.2">
      <c r="B18" s="16" t="s">
        <v>171</v>
      </c>
      <c r="C18" s="15">
        <v>7.5371290333783703E-2</v>
      </c>
      <c r="D18" s="15">
        <v>7.6022901019822606E-2</v>
      </c>
      <c r="E18" s="15">
        <v>7.4328866396472806E-2</v>
      </c>
      <c r="F18" s="15"/>
      <c r="G18" s="15">
        <v>0.10111696057075199</v>
      </c>
      <c r="H18" s="15">
        <v>7.7539738318776197E-2</v>
      </c>
      <c r="I18" s="15">
        <v>9.7966080779730902E-2</v>
      </c>
      <c r="J18" s="15">
        <v>4.85654547852572E-2</v>
      </c>
      <c r="K18" s="15">
        <v>7.3360684195432901E-2</v>
      </c>
      <c r="L18" s="15">
        <v>6.10074541890233E-2</v>
      </c>
      <c r="M18" s="15"/>
      <c r="N18" s="15">
        <v>7.9872640561999206E-2</v>
      </c>
      <c r="O18" s="15">
        <v>8.7967850955609606E-2</v>
      </c>
      <c r="P18" s="15">
        <v>6.6540819135667603E-2</v>
      </c>
      <c r="Q18" s="15">
        <v>9.3431031103845597E-2</v>
      </c>
      <c r="R18" s="15">
        <v>9.5481175206421298E-2</v>
      </c>
      <c r="S18" s="15">
        <v>6.5706638139790496E-2</v>
      </c>
      <c r="T18" s="15">
        <v>6.1042644722474899E-2</v>
      </c>
      <c r="U18" s="15">
        <v>5.9526438484123298E-2</v>
      </c>
      <c r="V18" s="15">
        <v>7.1107133383393195E-2</v>
      </c>
      <c r="W18" s="15">
        <v>8.9423470693849594E-2</v>
      </c>
      <c r="X18" s="15">
        <v>2.0401207549753098E-2</v>
      </c>
      <c r="Y18" s="15"/>
      <c r="Z18" s="15">
        <v>8.4533058320668597E-2</v>
      </c>
      <c r="AA18" s="15">
        <v>8.1869245300184607E-2</v>
      </c>
      <c r="AB18" s="15">
        <v>5.5102171148804398E-2</v>
      </c>
      <c r="AC18" s="15">
        <v>7.5029127898451495E-2</v>
      </c>
      <c r="AD18" s="15"/>
      <c r="AE18" s="15">
        <v>6.2319496933689003E-2</v>
      </c>
      <c r="AF18" s="15">
        <v>7.8824660655765405E-2</v>
      </c>
      <c r="AG18" s="15">
        <v>9.1225351187103301E-2</v>
      </c>
      <c r="AH18" s="15"/>
      <c r="AI18" s="15">
        <v>5.8577282365455202E-2</v>
      </c>
      <c r="AJ18" s="15">
        <v>8.43400946787113E-2</v>
      </c>
      <c r="AK18" s="15">
        <v>0.11069769872702501</v>
      </c>
      <c r="AL18" s="15">
        <v>3.4893871205755697E-2</v>
      </c>
      <c r="AM18" s="15">
        <v>7.4031545600031806E-2</v>
      </c>
      <c r="AN18" s="15"/>
      <c r="AO18" s="15">
        <v>5.4159447415786301E-2</v>
      </c>
      <c r="AP18" s="15">
        <v>9.2418068179173002E-2</v>
      </c>
      <c r="AQ18" s="15">
        <v>8.5156315810251404E-2</v>
      </c>
      <c r="AR18" s="15"/>
      <c r="AS18" s="15">
        <v>9.6809413150069301E-2</v>
      </c>
      <c r="AT18" s="15">
        <v>7.7647785789481505E-2</v>
      </c>
      <c r="AU18" s="15">
        <v>9.0653800842792995E-2</v>
      </c>
      <c r="AV18" s="15">
        <v>4.3673863639873002E-2</v>
      </c>
      <c r="AW18" s="15">
        <v>7.5981562158425497E-2</v>
      </c>
      <c r="AX18" s="15">
        <v>3.6467072356731703E-2</v>
      </c>
      <c r="AY18" s="15">
        <v>4.6828482645269003E-2</v>
      </c>
    </row>
    <row r="19" spans="2:51" ht="16" x14ac:dyDescent="0.2">
      <c r="B19" s="16" t="s">
        <v>172</v>
      </c>
      <c r="C19" s="15">
        <v>6.8196701846168606E-2</v>
      </c>
      <c r="D19" s="15">
        <v>5.8731465071416099E-2</v>
      </c>
      <c r="E19" s="15">
        <v>7.8108348523679497E-2</v>
      </c>
      <c r="F19" s="15"/>
      <c r="G19" s="15">
        <v>7.3761011360627807E-2</v>
      </c>
      <c r="H19" s="15">
        <v>7.4740824002467093E-2</v>
      </c>
      <c r="I19" s="15">
        <v>7.8438902901584506E-2</v>
      </c>
      <c r="J19" s="15">
        <v>6.3463159264314201E-2</v>
      </c>
      <c r="K19" s="15">
        <v>5.30086066217186E-2</v>
      </c>
      <c r="L19" s="15">
        <v>6.4823737102151793E-2</v>
      </c>
      <c r="M19" s="15"/>
      <c r="N19" s="15">
        <v>6.7016854912055196E-2</v>
      </c>
      <c r="O19" s="15">
        <v>8.4865785508601202E-2</v>
      </c>
      <c r="P19" s="15">
        <v>6.4700232256355295E-2</v>
      </c>
      <c r="Q19" s="15">
        <v>6.9523101089255399E-2</v>
      </c>
      <c r="R19" s="15">
        <v>4.9196370442681103E-2</v>
      </c>
      <c r="S19" s="15">
        <v>5.6699481647805902E-2</v>
      </c>
      <c r="T19" s="15">
        <v>5.32396495031425E-2</v>
      </c>
      <c r="U19" s="15">
        <v>6.55460193428926E-2</v>
      </c>
      <c r="V19" s="15">
        <v>7.8776997950567307E-2</v>
      </c>
      <c r="W19" s="15">
        <v>7.4481727685960605E-2</v>
      </c>
      <c r="X19" s="15">
        <v>7.0057945671953198E-2</v>
      </c>
      <c r="Y19" s="15"/>
      <c r="Z19" s="15">
        <v>7.3706152424955207E-2</v>
      </c>
      <c r="AA19" s="15">
        <v>7.3929706307318696E-2</v>
      </c>
      <c r="AB19" s="15">
        <v>6.35459759162781E-2</v>
      </c>
      <c r="AC19" s="15">
        <v>5.9129561262939598E-2</v>
      </c>
      <c r="AD19" s="15"/>
      <c r="AE19" s="15">
        <v>7.1270340256092996E-2</v>
      </c>
      <c r="AF19" s="15">
        <v>8.0039617513174496E-2</v>
      </c>
      <c r="AG19" s="15">
        <v>3.9250023688806597E-2</v>
      </c>
      <c r="AH19" s="15"/>
      <c r="AI19" s="15">
        <v>8.7608698951908703E-2</v>
      </c>
      <c r="AJ19" s="15">
        <v>7.1991673510557005E-2</v>
      </c>
      <c r="AK19" s="15">
        <v>4.92962946638838E-2</v>
      </c>
      <c r="AL19" s="15">
        <v>8.0842197669881197E-2</v>
      </c>
      <c r="AM19" s="15">
        <v>4.8039890614755797E-2</v>
      </c>
      <c r="AN19" s="15"/>
      <c r="AO19" s="15">
        <v>0.10606662150963</v>
      </c>
      <c r="AP19" s="15">
        <v>7.6931678493883604E-2</v>
      </c>
      <c r="AQ19" s="15">
        <v>7.0397425255871102E-2</v>
      </c>
      <c r="AR19" s="15"/>
      <c r="AS19" s="15">
        <v>4.5947017886163302E-2</v>
      </c>
      <c r="AT19" s="15">
        <v>7.3208833070030496E-2</v>
      </c>
      <c r="AU19" s="15">
        <v>6.3297949672764295E-2</v>
      </c>
      <c r="AV19" s="15">
        <v>8.7720705879318003E-2</v>
      </c>
      <c r="AW19" s="15">
        <v>7.3602687648326004E-2</v>
      </c>
      <c r="AX19" s="15">
        <v>0.104225007967085</v>
      </c>
      <c r="AY19" s="15">
        <v>2.9237073666729899E-2</v>
      </c>
    </row>
    <row r="20" spans="2:51" ht="16" x14ac:dyDescent="0.2">
      <c r="B20" s="16" t="s">
        <v>173</v>
      </c>
      <c r="C20" s="15">
        <v>6.8087996741846499E-2</v>
      </c>
      <c r="D20" s="15">
        <v>7.0009268473344294E-2</v>
      </c>
      <c r="E20" s="15">
        <v>6.6886155513783893E-2</v>
      </c>
      <c r="F20" s="15"/>
      <c r="G20" s="15">
        <v>9.3886181914745195E-2</v>
      </c>
      <c r="H20" s="15">
        <v>9.51877437088295E-2</v>
      </c>
      <c r="I20" s="15">
        <v>8.0756243102272196E-2</v>
      </c>
      <c r="J20" s="15">
        <v>4.9764463644521403E-2</v>
      </c>
      <c r="K20" s="15">
        <v>4.2482975855482198E-2</v>
      </c>
      <c r="L20" s="15">
        <v>5.0467657339952503E-2</v>
      </c>
      <c r="M20" s="15"/>
      <c r="N20" s="15">
        <v>0.10785878402294601</v>
      </c>
      <c r="O20" s="15">
        <v>8.2411433558142094E-2</v>
      </c>
      <c r="P20" s="15">
        <v>3.19433741480507E-2</v>
      </c>
      <c r="Q20" s="15">
        <v>5.9503246600512399E-2</v>
      </c>
      <c r="R20" s="15">
        <v>3.84148140052765E-2</v>
      </c>
      <c r="S20" s="15">
        <v>5.5703987159375398E-2</v>
      </c>
      <c r="T20" s="15">
        <v>4.9946742899548598E-2</v>
      </c>
      <c r="U20" s="15">
        <v>8.5001757859905394E-2</v>
      </c>
      <c r="V20" s="15">
        <v>7.68710886638512E-2</v>
      </c>
      <c r="W20" s="15">
        <v>8.5882327926580307E-2</v>
      </c>
      <c r="X20" s="15">
        <v>2.0511567635232701E-2</v>
      </c>
      <c r="Y20" s="15"/>
      <c r="Z20" s="15">
        <v>6.13592630857107E-2</v>
      </c>
      <c r="AA20" s="15">
        <v>7.0920913328970506E-2</v>
      </c>
      <c r="AB20" s="15">
        <v>7.2903289709802005E-2</v>
      </c>
      <c r="AC20" s="15">
        <v>6.6927471564562593E-2</v>
      </c>
      <c r="AD20" s="15"/>
      <c r="AE20" s="15">
        <v>5.9655206142903899E-2</v>
      </c>
      <c r="AF20" s="15">
        <v>7.16398448494832E-2</v>
      </c>
      <c r="AG20" s="15">
        <v>7.3866528034099599E-2</v>
      </c>
      <c r="AH20" s="15"/>
      <c r="AI20" s="15">
        <v>6.0282851318385601E-2</v>
      </c>
      <c r="AJ20" s="15">
        <v>8.1334670408463094E-2</v>
      </c>
      <c r="AK20" s="15">
        <v>6.6917131136157895E-2</v>
      </c>
      <c r="AL20" s="15">
        <v>7.4611644349374506E-2</v>
      </c>
      <c r="AM20" s="15">
        <v>6.19842276912346E-2</v>
      </c>
      <c r="AN20" s="15"/>
      <c r="AO20" s="15">
        <v>8.4685455501411794E-2</v>
      </c>
      <c r="AP20" s="15">
        <v>7.58255809537942E-2</v>
      </c>
      <c r="AQ20" s="15">
        <v>9.2296001519803203E-2</v>
      </c>
      <c r="AR20" s="15"/>
      <c r="AS20" s="15">
        <v>7.5845631716917702E-2</v>
      </c>
      <c r="AT20" s="15">
        <v>7.4653972630406601E-2</v>
      </c>
      <c r="AU20" s="15">
        <v>5.9498910705380298E-2</v>
      </c>
      <c r="AV20" s="15">
        <v>3.18504737170845E-2</v>
      </c>
      <c r="AW20" s="15">
        <v>7.2736223037888903E-2</v>
      </c>
      <c r="AX20" s="15">
        <v>8.9625184933468605E-2</v>
      </c>
      <c r="AY20" s="15">
        <v>6.1819765069164298E-2</v>
      </c>
    </row>
    <row r="21" spans="2:51" ht="16" x14ac:dyDescent="0.2">
      <c r="B21" s="16" t="s">
        <v>174</v>
      </c>
      <c r="C21" s="15">
        <v>6.0176772923342503E-2</v>
      </c>
      <c r="D21" s="15">
        <v>4.9795629110120899E-2</v>
      </c>
      <c r="E21" s="15">
        <v>7.0902986443643304E-2</v>
      </c>
      <c r="F21" s="15"/>
      <c r="G21" s="15">
        <v>7.9057267944143098E-2</v>
      </c>
      <c r="H21" s="15">
        <v>7.7933219594961897E-2</v>
      </c>
      <c r="I21" s="15">
        <v>6.9937646757420494E-2</v>
      </c>
      <c r="J21" s="15">
        <v>5.3412321967022502E-2</v>
      </c>
      <c r="K21" s="15">
        <v>3.6838522457618102E-2</v>
      </c>
      <c r="L21" s="15">
        <v>4.62568574963199E-2</v>
      </c>
      <c r="M21" s="15"/>
      <c r="N21" s="15">
        <v>7.1627746753628402E-2</v>
      </c>
      <c r="O21" s="15">
        <v>4.8026308180818003E-2</v>
      </c>
      <c r="P21" s="15">
        <v>8.0334025528998806E-2</v>
      </c>
      <c r="Q21" s="15">
        <v>7.32848638917621E-2</v>
      </c>
      <c r="R21" s="15">
        <v>4.8006105531987003E-2</v>
      </c>
      <c r="S21" s="15">
        <v>6.7562307569608696E-2</v>
      </c>
      <c r="T21" s="15">
        <v>7.7442146583128396E-2</v>
      </c>
      <c r="U21" s="15">
        <v>6.5648269561752695E-2</v>
      </c>
      <c r="V21" s="15">
        <v>2.8028231912526E-2</v>
      </c>
      <c r="W21" s="15">
        <v>5.6644985453836498E-2</v>
      </c>
      <c r="X21" s="15">
        <v>5.25535273237712E-2</v>
      </c>
      <c r="Y21" s="15"/>
      <c r="Z21" s="15">
        <v>5.9846062701821599E-2</v>
      </c>
      <c r="AA21" s="15">
        <v>5.57738595742093E-2</v>
      </c>
      <c r="AB21" s="15">
        <v>6.3055231298940001E-2</v>
      </c>
      <c r="AC21" s="15">
        <v>6.12558777512947E-2</v>
      </c>
      <c r="AD21" s="15"/>
      <c r="AE21" s="15">
        <v>7.4343905820998202E-2</v>
      </c>
      <c r="AF21" s="15">
        <v>5.1308332197061601E-2</v>
      </c>
      <c r="AG21" s="15">
        <v>4.8015664153461299E-2</v>
      </c>
      <c r="AH21" s="15"/>
      <c r="AI21" s="15">
        <v>5.45283526668775E-2</v>
      </c>
      <c r="AJ21" s="15">
        <v>7.2733434193695504E-2</v>
      </c>
      <c r="AK21" s="15">
        <v>4.84107089656882E-2</v>
      </c>
      <c r="AL21" s="15">
        <v>0.24020211381724399</v>
      </c>
      <c r="AM21" s="15">
        <v>4.4376122500780699E-2</v>
      </c>
      <c r="AN21" s="15"/>
      <c r="AO21" s="15">
        <v>5.3903527821469698E-2</v>
      </c>
      <c r="AP21" s="15">
        <v>6.62456128140856E-2</v>
      </c>
      <c r="AQ21" s="15">
        <v>4.6465580378717897E-2</v>
      </c>
      <c r="AR21" s="15"/>
      <c r="AS21" s="15">
        <v>5.7752870543018302E-2</v>
      </c>
      <c r="AT21" s="15">
        <v>5.34503925931561E-2</v>
      </c>
      <c r="AU21" s="15">
        <v>4.1152136974249999E-2</v>
      </c>
      <c r="AV21" s="15">
        <v>3.2821981129633498E-2</v>
      </c>
      <c r="AW21" s="15">
        <v>7.9160120530851405E-2</v>
      </c>
      <c r="AX21" s="15">
        <v>9.3969813984978404E-2</v>
      </c>
      <c r="AY21" s="15">
        <v>7.6094203523398796E-2</v>
      </c>
    </row>
    <row r="22" spans="2:51" ht="16" x14ac:dyDescent="0.2">
      <c r="B22" s="16" t="s">
        <v>175</v>
      </c>
      <c r="C22" s="15">
        <v>5.8980284601480401E-2</v>
      </c>
      <c r="D22" s="15">
        <v>6.1056547286050297E-2</v>
      </c>
      <c r="E22" s="15">
        <v>5.7537135973351798E-2</v>
      </c>
      <c r="F22" s="15"/>
      <c r="G22" s="15">
        <v>0.109533615432767</v>
      </c>
      <c r="H22" s="15">
        <v>8.1160391648594704E-2</v>
      </c>
      <c r="I22" s="15">
        <v>6.9130607315945294E-2</v>
      </c>
      <c r="J22" s="15">
        <v>5.3046583054853401E-2</v>
      </c>
      <c r="K22" s="15">
        <v>3.3146245550652501E-2</v>
      </c>
      <c r="L22" s="15">
        <v>2.08665554805617E-2</v>
      </c>
      <c r="M22" s="15"/>
      <c r="N22" s="15">
        <v>8.0903167712272295E-2</v>
      </c>
      <c r="O22" s="15">
        <v>7.6801220863725803E-2</v>
      </c>
      <c r="P22" s="15">
        <v>4.4177450939560103E-2</v>
      </c>
      <c r="Q22" s="15">
        <v>3.3657492815180302E-2</v>
      </c>
      <c r="R22" s="15">
        <v>4.2312535622695199E-2</v>
      </c>
      <c r="S22" s="15">
        <v>5.6614196563551801E-2</v>
      </c>
      <c r="T22" s="15">
        <v>4.1323236878448799E-2</v>
      </c>
      <c r="U22" s="15">
        <v>2.1173620482236501E-2</v>
      </c>
      <c r="V22" s="15">
        <v>7.0347083271223701E-2</v>
      </c>
      <c r="W22" s="15">
        <v>8.6527172583005296E-2</v>
      </c>
      <c r="X22" s="15">
        <v>3.1647583462453201E-2</v>
      </c>
      <c r="Y22" s="15"/>
      <c r="Z22" s="15">
        <v>5.0872561525593302E-2</v>
      </c>
      <c r="AA22" s="15">
        <v>5.3318388088257999E-2</v>
      </c>
      <c r="AB22" s="15">
        <v>7.3484653771077199E-2</v>
      </c>
      <c r="AC22" s="15">
        <v>6.1457379563043597E-2</v>
      </c>
      <c r="AD22" s="15"/>
      <c r="AE22" s="15">
        <v>4.6906639234390299E-2</v>
      </c>
      <c r="AF22" s="15">
        <v>5.7262184941619602E-2</v>
      </c>
      <c r="AG22" s="15">
        <v>8.0301208760206896E-2</v>
      </c>
      <c r="AH22" s="15"/>
      <c r="AI22" s="15">
        <v>5.4247667571033303E-2</v>
      </c>
      <c r="AJ22" s="15">
        <v>6.7858054301069406E-2</v>
      </c>
      <c r="AK22" s="15">
        <v>5.1055018310251998E-2</v>
      </c>
      <c r="AL22" s="15">
        <v>4.2112086596750399E-2</v>
      </c>
      <c r="AM22" s="15">
        <v>5.2281667024577497E-2</v>
      </c>
      <c r="AN22" s="15"/>
      <c r="AO22" s="15">
        <v>7.3016038836758904E-2</v>
      </c>
      <c r="AP22" s="15">
        <v>6.6836445872413497E-2</v>
      </c>
      <c r="AQ22" s="15">
        <v>6.6470673403801195E-2</v>
      </c>
      <c r="AR22" s="15"/>
      <c r="AS22" s="15">
        <v>3.6622704241354602E-2</v>
      </c>
      <c r="AT22" s="15">
        <v>5.8331139721647697E-2</v>
      </c>
      <c r="AU22" s="15">
        <v>5.1058913226929903E-2</v>
      </c>
      <c r="AV22" s="15">
        <v>5.629252895135E-2</v>
      </c>
      <c r="AW22" s="15">
        <v>6.9217009252469E-2</v>
      </c>
      <c r="AX22" s="15">
        <v>9.2797606996664297E-2</v>
      </c>
      <c r="AY22" s="15">
        <v>5.9071311062323301E-2</v>
      </c>
    </row>
    <row r="23" spans="2:51" ht="16" x14ac:dyDescent="0.2">
      <c r="B23" s="16" t="s">
        <v>176</v>
      </c>
      <c r="C23" s="15">
        <v>3.7964263400932598E-2</v>
      </c>
      <c r="D23" s="15">
        <v>2.7403991807373001E-2</v>
      </c>
      <c r="E23" s="15">
        <v>4.77378573928584E-2</v>
      </c>
      <c r="F23" s="15"/>
      <c r="G23" s="15">
        <v>5.2501375986943197E-2</v>
      </c>
      <c r="H23" s="15">
        <v>5.0341737301856301E-2</v>
      </c>
      <c r="I23" s="15">
        <v>2.98115373639803E-2</v>
      </c>
      <c r="J23" s="15">
        <v>4.2291245159828003E-2</v>
      </c>
      <c r="K23" s="15">
        <v>4.57585200483994E-2</v>
      </c>
      <c r="L23" s="15">
        <v>1.6046183908005801E-2</v>
      </c>
      <c r="M23" s="15"/>
      <c r="N23" s="15">
        <v>6.61697002859713E-2</v>
      </c>
      <c r="O23" s="15">
        <v>2.82638253531492E-2</v>
      </c>
      <c r="P23" s="15">
        <v>2.2498300130360398E-2</v>
      </c>
      <c r="Q23" s="15">
        <v>3.9006029365001103E-2</v>
      </c>
      <c r="R23" s="15">
        <v>2.98980011040412E-2</v>
      </c>
      <c r="S23" s="15">
        <v>3.2227980341550402E-2</v>
      </c>
      <c r="T23" s="15">
        <v>4.2838907592405703E-2</v>
      </c>
      <c r="U23" s="15">
        <v>1.00751602180142E-2</v>
      </c>
      <c r="V23" s="15">
        <v>2.59222996484498E-2</v>
      </c>
      <c r="W23" s="15">
        <v>5.0775279533328298E-2</v>
      </c>
      <c r="X23" s="15">
        <v>4.63337468462258E-2</v>
      </c>
      <c r="Y23" s="15"/>
      <c r="Z23" s="15">
        <v>2.1786801462257002E-2</v>
      </c>
      <c r="AA23" s="15">
        <v>3.4496400700922102E-2</v>
      </c>
      <c r="AB23" s="15">
        <v>4.3457202042701697E-2</v>
      </c>
      <c r="AC23" s="15">
        <v>5.4593309452074003E-2</v>
      </c>
      <c r="AD23" s="15"/>
      <c r="AE23" s="15">
        <v>4.5011205005566303E-2</v>
      </c>
      <c r="AF23" s="15">
        <v>3.3572108668964498E-2</v>
      </c>
      <c r="AG23" s="15">
        <v>3.8181621790839698E-2</v>
      </c>
      <c r="AH23" s="15"/>
      <c r="AI23" s="15">
        <v>4.4474698456042301E-2</v>
      </c>
      <c r="AJ23" s="15">
        <v>4.1378084310891898E-2</v>
      </c>
      <c r="AK23" s="15">
        <v>0</v>
      </c>
      <c r="AL23" s="15">
        <v>0</v>
      </c>
      <c r="AM23" s="15">
        <v>2.6660459561018798E-2</v>
      </c>
      <c r="AN23" s="15"/>
      <c r="AO23" s="15">
        <v>5.4035752316672701E-2</v>
      </c>
      <c r="AP23" s="15">
        <v>4.4810119195921302E-2</v>
      </c>
      <c r="AQ23" s="15">
        <v>2.25813365452576E-2</v>
      </c>
      <c r="AR23" s="15"/>
      <c r="AS23" s="15">
        <v>1.80356521703844E-2</v>
      </c>
      <c r="AT23" s="15">
        <v>2.9596360486389601E-2</v>
      </c>
      <c r="AU23" s="15">
        <v>4.21994962451634E-2</v>
      </c>
      <c r="AV23" s="15">
        <v>3.07356822457832E-2</v>
      </c>
      <c r="AW23" s="15">
        <v>5.55029598404298E-2</v>
      </c>
      <c r="AX23" s="15">
        <v>3.4680780674884303E-2</v>
      </c>
      <c r="AY23" s="15">
        <v>3.2173472823879501E-2</v>
      </c>
    </row>
    <row r="24" spans="2:51" ht="32" x14ac:dyDescent="0.2">
      <c r="B24" s="16" t="s">
        <v>177</v>
      </c>
      <c r="C24" s="15">
        <v>3.6350381289633499E-2</v>
      </c>
      <c r="D24" s="15">
        <v>3.7055818727142302E-2</v>
      </c>
      <c r="E24" s="15">
        <v>3.5113497382434099E-2</v>
      </c>
      <c r="F24" s="15"/>
      <c r="G24" s="15">
        <v>3.0045203142706901E-2</v>
      </c>
      <c r="H24" s="15">
        <v>7.5479626740818706E-2</v>
      </c>
      <c r="I24" s="15">
        <v>2.9526210201971E-2</v>
      </c>
      <c r="J24" s="15">
        <v>3.8028568816532202E-2</v>
      </c>
      <c r="K24" s="15">
        <v>3.20303659226059E-2</v>
      </c>
      <c r="L24" s="15">
        <v>1.5900222930185899E-2</v>
      </c>
      <c r="M24" s="15"/>
      <c r="N24" s="15">
        <v>4.6598928428127302E-2</v>
      </c>
      <c r="O24" s="15">
        <v>3.90155249703922E-2</v>
      </c>
      <c r="P24" s="15">
        <v>1.7271998760025501E-2</v>
      </c>
      <c r="Q24" s="15">
        <v>2.5825935122845901E-2</v>
      </c>
      <c r="R24" s="15">
        <v>3.5924407621216403E-2</v>
      </c>
      <c r="S24" s="15">
        <v>4.5108871611888202E-2</v>
      </c>
      <c r="T24" s="15">
        <v>3.8777038842089703E-2</v>
      </c>
      <c r="U24" s="15">
        <v>2.0235844114704301E-2</v>
      </c>
      <c r="V24" s="15">
        <v>5.0708915008915098E-2</v>
      </c>
      <c r="W24" s="15">
        <v>3.7430609778020998E-2</v>
      </c>
      <c r="X24" s="15">
        <v>1.03403215348135E-2</v>
      </c>
      <c r="Y24" s="15"/>
      <c r="Z24" s="15">
        <v>4.1350159338065198E-2</v>
      </c>
      <c r="AA24" s="15">
        <v>3.1915911068892099E-2</v>
      </c>
      <c r="AB24" s="15">
        <v>3.6584051706926898E-2</v>
      </c>
      <c r="AC24" s="15">
        <v>3.5720682431350001E-2</v>
      </c>
      <c r="AD24" s="15"/>
      <c r="AE24" s="15">
        <v>4.0756615690265403E-2</v>
      </c>
      <c r="AF24" s="15">
        <v>3.5364986522806501E-2</v>
      </c>
      <c r="AG24" s="15">
        <v>3.39927850707279E-2</v>
      </c>
      <c r="AH24" s="15"/>
      <c r="AI24" s="15">
        <v>3.7139279502230997E-2</v>
      </c>
      <c r="AJ24" s="15">
        <v>3.9567823215984198E-2</v>
      </c>
      <c r="AK24" s="15">
        <v>3.2530371022103398E-2</v>
      </c>
      <c r="AL24" s="15">
        <v>0.110352773263343</v>
      </c>
      <c r="AM24" s="15">
        <v>3.9220520480690101E-2</v>
      </c>
      <c r="AN24" s="15"/>
      <c r="AO24" s="15">
        <v>3.08394193168464E-2</v>
      </c>
      <c r="AP24" s="15">
        <v>3.5596013112349001E-2</v>
      </c>
      <c r="AQ24" s="15">
        <v>7.3080787866031602E-2</v>
      </c>
      <c r="AR24" s="15"/>
      <c r="AS24" s="15">
        <v>1.90261633001782E-2</v>
      </c>
      <c r="AT24" s="15">
        <v>2.75960089420915E-2</v>
      </c>
      <c r="AU24" s="15">
        <v>2.9306357212350399E-2</v>
      </c>
      <c r="AV24" s="15">
        <v>3.2954540345642297E-2</v>
      </c>
      <c r="AW24" s="15">
        <v>6.7376311961355004E-2</v>
      </c>
      <c r="AX24" s="15">
        <v>1.40677038187614E-2</v>
      </c>
      <c r="AY24" s="15">
        <v>3.3320230523518297E-2</v>
      </c>
    </row>
    <row r="25" spans="2:51" ht="16" x14ac:dyDescent="0.2">
      <c r="B25" s="16" t="s">
        <v>178</v>
      </c>
      <c r="C25" s="15">
        <v>1.16000734374901E-2</v>
      </c>
      <c r="D25" s="15">
        <v>1.5785446833946001E-2</v>
      </c>
      <c r="E25" s="15">
        <v>7.6301393028778896E-3</v>
      </c>
      <c r="F25" s="15"/>
      <c r="G25" s="15">
        <v>1.5780388477552702E-2</v>
      </c>
      <c r="H25" s="15">
        <v>1.7963692701725299E-2</v>
      </c>
      <c r="I25" s="15">
        <v>1.7456325837743699E-2</v>
      </c>
      <c r="J25" s="15">
        <v>8.4536207881073192E-3</v>
      </c>
      <c r="K25" s="15">
        <v>3.23834789943395E-3</v>
      </c>
      <c r="L25" s="15">
        <v>7.0115662174267297E-3</v>
      </c>
      <c r="M25" s="15"/>
      <c r="N25" s="15">
        <v>2.0325413329572901E-2</v>
      </c>
      <c r="O25" s="15">
        <v>1.42995212681659E-2</v>
      </c>
      <c r="P25" s="15">
        <v>6.2128530114136998E-3</v>
      </c>
      <c r="Q25" s="15">
        <v>4.6850208732205998E-3</v>
      </c>
      <c r="R25" s="15">
        <v>0</v>
      </c>
      <c r="S25" s="15">
        <v>6.4476724856393297E-3</v>
      </c>
      <c r="T25" s="15">
        <v>8.3980365733476708E-3</v>
      </c>
      <c r="U25" s="15">
        <v>0</v>
      </c>
      <c r="V25" s="15">
        <v>2.9578670419549299E-2</v>
      </c>
      <c r="W25" s="15">
        <v>1.2408424876528001E-2</v>
      </c>
      <c r="X25" s="15">
        <v>0</v>
      </c>
      <c r="Y25" s="15"/>
      <c r="Z25" s="15">
        <v>1.32863725708092E-2</v>
      </c>
      <c r="AA25" s="15">
        <v>1.0804955380454199E-2</v>
      </c>
      <c r="AB25" s="15">
        <v>1.7289192700195102E-2</v>
      </c>
      <c r="AC25" s="15">
        <v>5.7167629156516398E-3</v>
      </c>
      <c r="AD25" s="15"/>
      <c r="AE25" s="15">
        <v>1.0138460810718E-2</v>
      </c>
      <c r="AF25" s="15">
        <v>1.39237447611177E-2</v>
      </c>
      <c r="AG25" s="15">
        <v>1.2971306861429201E-2</v>
      </c>
      <c r="AH25" s="15"/>
      <c r="AI25" s="15">
        <v>1.4632367051104499E-2</v>
      </c>
      <c r="AJ25" s="15">
        <v>8.4916235131549996E-3</v>
      </c>
      <c r="AK25" s="15">
        <v>3.54823565168286E-2</v>
      </c>
      <c r="AL25" s="15">
        <v>0</v>
      </c>
      <c r="AM25" s="15">
        <v>3.5621200392609901E-3</v>
      </c>
      <c r="AN25" s="15"/>
      <c r="AO25" s="15">
        <v>1.8393440979724399E-2</v>
      </c>
      <c r="AP25" s="15">
        <v>1.03166093949561E-2</v>
      </c>
      <c r="AQ25" s="15">
        <v>3.2579761740906203E-2</v>
      </c>
      <c r="AR25" s="15"/>
      <c r="AS25" s="15">
        <v>9.1307513095341408E-3</v>
      </c>
      <c r="AT25" s="15">
        <v>9.0853449824702791E-3</v>
      </c>
      <c r="AU25" s="15">
        <v>9.1209043598088797E-3</v>
      </c>
      <c r="AV25" s="15">
        <v>1.433833997496E-2</v>
      </c>
      <c r="AW25" s="15">
        <v>2.0717211279597199E-2</v>
      </c>
      <c r="AX25" s="15">
        <v>7.2950093422460196E-3</v>
      </c>
      <c r="AY25" s="15">
        <v>0</v>
      </c>
    </row>
    <row r="26" spans="2:51" ht="48" x14ac:dyDescent="0.2">
      <c r="B26" s="16" t="s">
        <v>179</v>
      </c>
      <c r="C26" s="17">
        <v>9.1185020984297701E-3</v>
      </c>
      <c r="D26" s="17">
        <v>7.0672192921141797E-3</v>
      </c>
      <c r="E26" s="17">
        <v>1.1210560605722401E-2</v>
      </c>
      <c r="F26" s="17"/>
      <c r="G26" s="17">
        <v>3.0109923723522802E-3</v>
      </c>
      <c r="H26" s="17">
        <v>8.64621890190298E-3</v>
      </c>
      <c r="I26" s="17">
        <v>1.21564266484704E-2</v>
      </c>
      <c r="J26" s="17">
        <v>7.60433428029458E-3</v>
      </c>
      <c r="K26" s="17">
        <v>1.41829876589763E-2</v>
      </c>
      <c r="L26" s="17">
        <v>8.9618143105896601E-3</v>
      </c>
      <c r="M26" s="17"/>
      <c r="N26" s="17">
        <v>7.3657567895904696E-3</v>
      </c>
      <c r="O26" s="17">
        <v>7.7344318431164698E-3</v>
      </c>
      <c r="P26" s="17">
        <v>1.14103930069043E-2</v>
      </c>
      <c r="Q26" s="17">
        <v>4.6662041803139298E-3</v>
      </c>
      <c r="R26" s="17">
        <v>1.2304707993874901E-2</v>
      </c>
      <c r="S26" s="17">
        <v>1.5835581599481299E-2</v>
      </c>
      <c r="T26" s="17">
        <v>1.52410323984457E-2</v>
      </c>
      <c r="U26" s="17">
        <v>0</v>
      </c>
      <c r="V26" s="17">
        <v>7.7591956003743101E-3</v>
      </c>
      <c r="W26" s="17">
        <v>6.8551734498128103E-3</v>
      </c>
      <c r="X26" s="17">
        <v>9.9589730260652206E-3</v>
      </c>
      <c r="Y26" s="17"/>
      <c r="Z26" s="17">
        <v>1.8789631581004899E-3</v>
      </c>
      <c r="AA26" s="17">
        <v>1.1387328616559601E-2</v>
      </c>
      <c r="AB26" s="17">
        <v>4.6528194457763098E-3</v>
      </c>
      <c r="AC26" s="17">
        <v>1.8598697931967001E-2</v>
      </c>
      <c r="AD26" s="17"/>
      <c r="AE26" s="17">
        <v>1.5819358470363701E-2</v>
      </c>
      <c r="AF26" s="17">
        <v>4.5621623947729598E-3</v>
      </c>
      <c r="AG26" s="17">
        <v>8.9332020770132494E-3</v>
      </c>
      <c r="AH26" s="17"/>
      <c r="AI26" s="17">
        <v>9.5292242545838499E-3</v>
      </c>
      <c r="AJ26" s="17">
        <v>9.1779183091083502E-3</v>
      </c>
      <c r="AK26" s="17">
        <v>0</v>
      </c>
      <c r="AL26" s="17">
        <v>0</v>
      </c>
      <c r="AM26" s="17">
        <v>1.9302825573629601E-2</v>
      </c>
      <c r="AN26" s="17"/>
      <c r="AO26" s="17">
        <v>1.14083430675893E-2</v>
      </c>
      <c r="AP26" s="17">
        <v>8.5005624634157794E-3</v>
      </c>
      <c r="AQ26" s="17">
        <v>0</v>
      </c>
      <c r="AR26" s="17"/>
      <c r="AS26" s="17">
        <v>4.1410122668535101E-3</v>
      </c>
      <c r="AT26" s="17">
        <v>4.34441761162463E-3</v>
      </c>
      <c r="AU26" s="17">
        <v>1.07842614322405E-2</v>
      </c>
      <c r="AV26" s="17">
        <v>6.3979251506974004E-3</v>
      </c>
      <c r="AW26" s="17">
        <v>1.18147607016498E-2</v>
      </c>
      <c r="AX26" s="17">
        <v>2.7314588017834901E-2</v>
      </c>
      <c r="AY26" s="17">
        <v>0</v>
      </c>
    </row>
    <row r="27" spans="2:51" x14ac:dyDescent="0.2">
      <c r="B27" s="14"/>
    </row>
    <row r="28" spans="2:51" x14ac:dyDescent="0.2">
      <c r="B28" t="s">
        <v>78</v>
      </c>
    </row>
    <row r="29" spans="2:51" x14ac:dyDescent="0.2">
      <c r="B29" t="s">
        <v>79</v>
      </c>
    </row>
    <row r="31" spans="2:51" x14ac:dyDescent="0.2">
      <c r="B31"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64" x14ac:dyDescent="0.2">
      <c r="B9" s="16" t="s">
        <v>181</v>
      </c>
      <c r="C9" s="15">
        <v>0.205587084620792</v>
      </c>
      <c r="D9" s="15">
        <v>0.24445422549611101</v>
      </c>
      <c r="E9" s="15">
        <v>0.16875956187569499</v>
      </c>
      <c r="F9" s="15"/>
      <c r="G9" s="15">
        <v>0.22481356473474401</v>
      </c>
      <c r="H9" s="15">
        <v>0.24833391957741599</v>
      </c>
      <c r="I9" s="15">
        <v>0.228356740107131</v>
      </c>
      <c r="J9" s="15">
        <v>0.16522392836307601</v>
      </c>
      <c r="K9" s="15">
        <v>0.16865347923459501</v>
      </c>
      <c r="L9" s="15">
        <v>0.19693458617302301</v>
      </c>
      <c r="M9" s="15"/>
      <c r="N9" s="15">
        <v>0.28942000972632898</v>
      </c>
      <c r="O9" s="15">
        <v>0.23591753494057799</v>
      </c>
      <c r="P9" s="15">
        <v>0.26688931118693199</v>
      </c>
      <c r="Q9" s="15">
        <v>0.20216120018693401</v>
      </c>
      <c r="R9" s="15">
        <v>0.134887864402359</v>
      </c>
      <c r="S9" s="15">
        <v>0.19222098579309499</v>
      </c>
      <c r="T9" s="15">
        <v>0.16490958964541799</v>
      </c>
      <c r="U9" s="15">
        <v>0.12542186780860201</v>
      </c>
      <c r="V9" s="15">
        <v>0.174248400158934</v>
      </c>
      <c r="W9" s="15">
        <v>0.202600377067509</v>
      </c>
      <c r="X9" s="15">
        <v>0.125587175906751</v>
      </c>
      <c r="Y9" s="15"/>
      <c r="Z9" s="15">
        <v>0.24422477884395999</v>
      </c>
      <c r="AA9" s="15">
        <v>0.237948384343211</v>
      </c>
      <c r="AB9" s="15">
        <v>0.189348262589041</v>
      </c>
      <c r="AC9" s="15">
        <v>0.14461196315112901</v>
      </c>
      <c r="AD9" s="15"/>
      <c r="AE9" s="15">
        <v>0.20677331881217501</v>
      </c>
      <c r="AF9" s="15">
        <v>0.20373728296152699</v>
      </c>
      <c r="AG9" s="15">
        <v>0.19430925012797301</v>
      </c>
      <c r="AH9" s="15"/>
      <c r="AI9" s="15">
        <v>0.26762100870689298</v>
      </c>
      <c r="AJ9" s="15">
        <v>0.15655556611124199</v>
      </c>
      <c r="AK9" s="15">
        <v>0.26501696020506099</v>
      </c>
      <c r="AL9" s="15">
        <v>0.26283770555282399</v>
      </c>
      <c r="AM9" s="15">
        <v>0.167803857017191</v>
      </c>
      <c r="AN9" s="15"/>
      <c r="AO9" s="15">
        <v>0.257363797947391</v>
      </c>
      <c r="AP9" s="15">
        <v>0.184919672721615</v>
      </c>
      <c r="AQ9" s="15">
        <v>0.28091839632032101</v>
      </c>
      <c r="AR9" s="15"/>
      <c r="AS9" s="15">
        <v>0.153904932076321</v>
      </c>
      <c r="AT9" s="15">
        <v>0.202896538267962</v>
      </c>
      <c r="AU9" s="15">
        <v>0.18302018204598799</v>
      </c>
      <c r="AV9" s="15">
        <v>0.29503687627276898</v>
      </c>
      <c r="AW9" s="15">
        <v>0.20496253726717301</v>
      </c>
      <c r="AX9" s="15">
        <v>0.24351884486657499</v>
      </c>
      <c r="AY9" s="15">
        <v>0.257759988152445</v>
      </c>
    </row>
    <row r="10" spans="2:51" ht="80" x14ac:dyDescent="0.2">
      <c r="B10" s="16" t="s">
        <v>182</v>
      </c>
      <c r="C10" s="15">
        <v>0.66133018785863296</v>
      </c>
      <c r="D10" s="15">
        <v>0.66807028247039302</v>
      </c>
      <c r="E10" s="15">
        <v>0.65324037086290099</v>
      </c>
      <c r="F10" s="15"/>
      <c r="G10" s="15">
        <v>0.63122483462228296</v>
      </c>
      <c r="H10" s="15">
        <v>0.61625839331313603</v>
      </c>
      <c r="I10" s="15">
        <v>0.615540538210543</v>
      </c>
      <c r="J10" s="15">
        <v>0.68529674615952296</v>
      </c>
      <c r="K10" s="15">
        <v>0.72200639645760001</v>
      </c>
      <c r="L10" s="15">
        <v>0.69533903857491297</v>
      </c>
      <c r="M10" s="15"/>
      <c r="N10" s="15">
        <v>0.57173445381904697</v>
      </c>
      <c r="O10" s="15">
        <v>0.62207001502214898</v>
      </c>
      <c r="P10" s="15">
        <v>0.59883599198595305</v>
      </c>
      <c r="Q10" s="15">
        <v>0.65333010352181797</v>
      </c>
      <c r="R10" s="15">
        <v>0.77083365517545299</v>
      </c>
      <c r="S10" s="15">
        <v>0.69552085681387898</v>
      </c>
      <c r="T10" s="15">
        <v>0.69944182026666102</v>
      </c>
      <c r="U10" s="15">
        <v>0.71777350791326</v>
      </c>
      <c r="V10" s="15">
        <v>0.68708052520604801</v>
      </c>
      <c r="W10" s="15">
        <v>0.684614924365056</v>
      </c>
      <c r="X10" s="15">
        <v>0.710099459022146</v>
      </c>
      <c r="Y10" s="15"/>
      <c r="Z10" s="15">
        <v>0.65342652078081997</v>
      </c>
      <c r="AA10" s="15">
        <v>0.606058977831616</v>
      </c>
      <c r="AB10" s="15">
        <v>0.70381519286598004</v>
      </c>
      <c r="AC10" s="15">
        <v>0.69043594667332997</v>
      </c>
      <c r="AD10" s="15"/>
      <c r="AE10" s="15">
        <v>0.69051973064767902</v>
      </c>
      <c r="AF10" s="15">
        <v>0.67491505189995504</v>
      </c>
      <c r="AG10" s="15">
        <v>0.59386478923618502</v>
      </c>
      <c r="AH10" s="15"/>
      <c r="AI10" s="15">
        <v>0.64742650278974501</v>
      </c>
      <c r="AJ10" s="15">
        <v>0.711985921079339</v>
      </c>
      <c r="AK10" s="15">
        <v>0.60078473977356295</v>
      </c>
      <c r="AL10" s="15">
        <v>0.73716229444717596</v>
      </c>
      <c r="AM10" s="15">
        <v>0.64475002825010597</v>
      </c>
      <c r="AN10" s="15"/>
      <c r="AO10" s="15">
        <v>0.67515669504921005</v>
      </c>
      <c r="AP10" s="15">
        <v>0.70509416972525496</v>
      </c>
      <c r="AQ10" s="15">
        <v>0.62371736744247097</v>
      </c>
      <c r="AR10" s="15"/>
      <c r="AS10" s="15">
        <v>0.74298244091499199</v>
      </c>
      <c r="AT10" s="15">
        <v>0.66728484239908603</v>
      </c>
      <c r="AU10" s="15">
        <v>0.62748681457653199</v>
      </c>
      <c r="AV10" s="15">
        <v>0.54432288949400098</v>
      </c>
      <c r="AW10" s="15">
        <v>0.70993941774247804</v>
      </c>
      <c r="AX10" s="15">
        <v>0.61982965861168704</v>
      </c>
      <c r="AY10" s="15">
        <v>0.59724397512211902</v>
      </c>
    </row>
    <row r="11" spans="2:51" ht="16" x14ac:dyDescent="0.2">
      <c r="B11" s="16" t="s">
        <v>80</v>
      </c>
      <c r="C11" s="17">
        <v>0.13308272752057501</v>
      </c>
      <c r="D11" s="17">
        <v>8.7475492033495694E-2</v>
      </c>
      <c r="E11" s="17">
        <v>0.17800006726140399</v>
      </c>
      <c r="F11" s="17"/>
      <c r="G11" s="17">
        <v>0.143961600642972</v>
      </c>
      <c r="H11" s="17">
        <v>0.13540768710944801</v>
      </c>
      <c r="I11" s="17">
        <v>0.156102721682326</v>
      </c>
      <c r="J11" s="17">
        <v>0.149479325477401</v>
      </c>
      <c r="K11" s="17">
        <v>0.109340124307805</v>
      </c>
      <c r="L11" s="17">
        <v>0.10772637525206399</v>
      </c>
      <c r="M11" s="17"/>
      <c r="N11" s="17">
        <v>0.138845536454624</v>
      </c>
      <c r="O11" s="17">
        <v>0.142012450037273</v>
      </c>
      <c r="P11" s="17">
        <v>0.13427469682711601</v>
      </c>
      <c r="Q11" s="17">
        <v>0.14450869629124799</v>
      </c>
      <c r="R11" s="17">
        <v>9.4278480422187602E-2</v>
      </c>
      <c r="S11" s="17">
        <v>0.112258157393026</v>
      </c>
      <c r="T11" s="17">
        <v>0.13564859008792099</v>
      </c>
      <c r="U11" s="17">
        <v>0.15680462427813799</v>
      </c>
      <c r="V11" s="17">
        <v>0.13867107463501799</v>
      </c>
      <c r="W11" s="17">
        <v>0.112784698567435</v>
      </c>
      <c r="X11" s="17">
        <v>0.164313365071103</v>
      </c>
      <c r="Y11" s="17"/>
      <c r="Z11" s="17">
        <v>0.10234870037521999</v>
      </c>
      <c r="AA11" s="17">
        <v>0.155992637825174</v>
      </c>
      <c r="AB11" s="17">
        <v>0.106836544544979</v>
      </c>
      <c r="AC11" s="17">
        <v>0.16495209017554199</v>
      </c>
      <c r="AD11" s="17"/>
      <c r="AE11" s="17">
        <v>0.102706950540146</v>
      </c>
      <c r="AF11" s="17">
        <v>0.121347665138518</v>
      </c>
      <c r="AG11" s="17">
        <v>0.211825960635842</v>
      </c>
      <c r="AH11" s="17"/>
      <c r="AI11" s="17">
        <v>8.4952488503362095E-2</v>
      </c>
      <c r="AJ11" s="17">
        <v>0.131458512809419</v>
      </c>
      <c r="AK11" s="17">
        <v>0.134198300021376</v>
      </c>
      <c r="AL11" s="17">
        <v>0</v>
      </c>
      <c r="AM11" s="17">
        <v>0.18744611473270301</v>
      </c>
      <c r="AN11" s="17"/>
      <c r="AO11" s="17">
        <v>6.7479507003398803E-2</v>
      </c>
      <c r="AP11" s="17">
        <v>0.109986157553131</v>
      </c>
      <c r="AQ11" s="17">
        <v>9.5364236237207606E-2</v>
      </c>
      <c r="AR11" s="17"/>
      <c r="AS11" s="17">
        <v>0.10311262700868699</v>
      </c>
      <c r="AT11" s="17">
        <v>0.129818619332952</v>
      </c>
      <c r="AU11" s="17">
        <v>0.18949300337748101</v>
      </c>
      <c r="AV11" s="17">
        <v>0.16064023423322901</v>
      </c>
      <c r="AW11" s="17">
        <v>8.5098044990349203E-2</v>
      </c>
      <c r="AX11" s="17">
        <v>0.136651496521737</v>
      </c>
      <c r="AY11" s="17">
        <v>0.14499603672543601</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973</v>
      </c>
      <c r="D7" s="9">
        <v>464</v>
      </c>
      <c r="E7" s="9">
        <v>505</v>
      </c>
      <c r="F7" s="9"/>
      <c r="G7" s="9">
        <v>124</v>
      </c>
      <c r="H7" s="9">
        <v>148</v>
      </c>
      <c r="I7" s="9">
        <v>158</v>
      </c>
      <c r="J7" s="9">
        <v>182</v>
      </c>
      <c r="K7" s="9">
        <v>128</v>
      </c>
      <c r="L7" s="9">
        <v>233</v>
      </c>
      <c r="M7" s="9"/>
      <c r="N7" s="9">
        <v>123</v>
      </c>
      <c r="O7" s="9">
        <v>133</v>
      </c>
      <c r="P7" s="9">
        <v>81</v>
      </c>
      <c r="Q7" s="9">
        <v>95</v>
      </c>
      <c r="R7" s="9">
        <v>80</v>
      </c>
      <c r="S7" s="9">
        <v>96</v>
      </c>
      <c r="T7" s="9">
        <v>83</v>
      </c>
      <c r="U7" s="9">
        <v>47</v>
      </c>
      <c r="V7" s="9">
        <v>116</v>
      </c>
      <c r="W7" s="9">
        <v>78</v>
      </c>
      <c r="X7" s="9">
        <v>41</v>
      </c>
      <c r="Y7" s="9"/>
      <c r="Z7" s="9">
        <v>234</v>
      </c>
      <c r="AA7" s="9">
        <v>261</v>
      </c>
      <c r="AB7" s="9">
        <v>209</v>
      </c>
      <c r="AC7" s="9">
        <v>266</v>
      </c>
      <c r="AD7" s="9"/>
      <c r="AE7" s="9">
        <v>354</v>
      </c>
      <c r="AF7" s="9">
        <v>402</v>
      </c>
      <c r="AG7" s="9">
        <v>122</v>
      </c>
      <c r="AH7" s="9"/>
      <c r="AI7" s="9">
        <v>339</v>
      </c>
      <c r="AJ7" s="9">
        <v>287</v>
      </c>
      <c r="AK7" s="9">
        <v>62</v>
      </c>
      <c r="AL7" s="9">
        <v>14</v>
      </c>
      <c r="AM7" s="9">
        <v>127</v>
      </c>
      <c r="AN7" s="9"/>
      <c r="AO7" s="9">
        <v>203</v>
      </c>
      <c r="AP7" s="9">
        <v>359</v>
      </c>
      <c r="AQ7" s="9">
        <v>78</v>
      </c>
      <c r="AR7" s="9"/>
      <c r="AS7" s="9">
        <v>119</v>
      </c>
      <c r="AT7" s="9">
        <v>199</v>
      </c>
      <c r="AU7" s="9">
        <v>221</v>
      </c>
      <c r="AV7" s="9">
        <v>61</v>
      </c>
      <c r="AW7" s="9">
        <v>239</v>
      </c>
      <c r="AX7" s="9">
        <v>74</v>
      </c>
      <c r="AY7" s="9">
        <v>60</v>
      </c>
    </row>
    <row r="8" spans="2:51" ht="30" customHeight="1" x14ac:dyDescent="0.2">
      <c r="B8" s="10" t="s">
        <v>19</v>
      </c>
      <c r="C8" s="10">
        <v>970</v>
      </c>
      <c r="D8" s="10">
        <v>478</v>
      </c>
      <c r="E8" s="10">
        <v>487</v>
      </c>
      <c r="F8" s="10"/>
      <c r="G8" s="10">
        <v>141</v>
      </c>
      <c r="H8" s="10">
        <v>146</v>
      </c>
      <c r="I8" s="10">
        <v>167</v>
      </c>
      <c r="J8" s="10">
        <v>171</v>
      </c>
      <c r="K8" s="10">
        <v>124</v>
      </c>
      <c r="L8" s="10">
        <v>221</v>
      </c>
      <c r="M8" s="10"/>
      <c r="N8" s="10">
        <v>140</v>
      </c>
      <c r="O8" s="10">
        <v>125</v>
      </c>
      <c r="P8" s="10">
        <v>78</v>
      </c>
      <c r="Q8" s="10">
        <v>91</v>
      </c>
      <c r="R8" s="10">
        <v>73</v>
      </c>
      <c r="S8" s="10">
        <v>98</v>
      </c>
      <c r="T8" s="10">
        <v>74</v>
      </c>
      <c r="U8" s="10">
        <v>44</v>
      </c>
      <c r="V8" s="10">
        <v>109</v>
      </c>
      <c r="W8" s="10">
        <v>91</v>
      </c>
      <c r="X8" s="10">
        <v>46</v>
      </c>
      <c r="Y8" s="10"/>
      <c r="Z8" s="10">
        <v>248</v>
      </c>
      <c r="AA8" s="10">
        <v>247</v>
      </c>
      <c r="AB8" s="10">
        <v>214</v>
      </c>
      <c r="AC8" s="10">
        <v>256</v>
      </c>
      <c r="AD8" s="10"/>
      <c r="AE8" s="10">
        <v>342</v>
      </c>
      <c r="AF8" s="10">
        <v>400</v>
      </c>
      <c r="AG8" s="10">
        <v>124</v>
      </c>
      <c r="AH8" s="10"/>
      <c r="AI8" s="10">
        <v>328</v>
      </c>
      <c r="AJ8" s="10">
        <v>283</v>
      </c>
      <c r="AK8" s="10">
        <v>63</v>
      </c>
      <c r="AL8" s="10">
        <v>13</v>
      </c>
      <c r="AM8" s="10">
        <v>127</v>
      </c>
      <c r="AN8" s="10"/>
      <c r="AO8" s="10">
        <v>198</v>
      </c>
      <c r="AP8" s="10">
        <v>360</v>
      </c>
      <c r="AQ8" s="10">
        <v>77</v>
      </c>
      <c r="AR8" s="10"/>
      <c r="AS8" s="10">
        <v>120</v>
      </c>
      <c r="AT8" s="10">
        <v>194</v>
      </c>
      <c r="AU8" s="10">
        <v>220</v>
      </c>
      <c r="AV8" s="10">
        <v>63</v>
      </c>
      <c r="AW8" s="10">
        <v>239</v>
      </c>
      <c r="AX8" s="10">
        <v>74</v>
      </c>
      <c r="AY8" s="10">
        <v>59</v>
      </c>
    </row>
    <row r="9" spans="2:51" ht="64" x14ac:dyDescent="0.2">
      <c r="B9" s="16" t="s">
        <v>184</v>
      </c>
      <c r="C9" s="15">
        <v>0.20328861415016999</v>
      </c>
      <c r="D9" s="15">
        <v>0.27545630343201799</v>
      </c>
      <c r="E9" s="15">
        <v>0.13418031010846701</v>
      </c>
      <c r="F9" s="15"/>
      <c r="G9" s="15">
        <v>0.150486255629316</v>
      </c>
      <c r="H9" s="15">
        <v>0.22484922999167001</v>
      </c>
      <c r="I9" s="15">
        <v>0.22251271369030301</v>
      </c>
      <c r="J9" s="15">
        <v>0.22471447522131699</v>
      </c>
      <c r="K9" s="15">
        <v>0.226896716386117</v>
      </c>
      <c r="L9" s="15">
        <v>0.178357157724465</v>
      </c>
      <c r="M9" s="15"/>
      <c r="N9" s="15">
        <v>0.22993607167901101</v>
      </c>
      <c r="O9" s="15">
        <v>0.15790008266236</v>
      </c>
      <c r="P9" s="15">
        <v>0.165030813455702</v>
      </c>
      <c r="Q9" s="15">
        <v>0.17728121379877099</v>
      </c>
      <c r="R9" s="15">
        <v>0.27174170800216702</v>
      </c>
      <c r="S9" s="15">
        <v>0.238327864904541</v>
      </c>
      <c r="T9" s="15">
        <v>0.220451378568362</v>
      </c>
      <c r="U9" s="15">
        <v>0.151249934124733</v>
      </c>
      <c r="V9" s="15">
        <v>0.16195632113751501</v>
      </c>
      <c r="W9" s="15">
        <v>0.226591060288067</v>
      </c>
      <c r="X9" s="15">
        <v>0.25201536833910299</v>
      </c>
      <c r="Y9" s="15"/>
      <c r="Z9" s="15">
        <v>0.24566862038464499</v>
      </c>
      <c r="AA9" s="15">
        <v>0.18881831556090101</v>
      </c>
      <c r="AB9" s="15">
        <v>0.20764233429955001</v>
      </c>
      <c r="AC9" s="15">
        <v>0.174988760617105</v>
      </c>
      <c r="AD9" s="15"/>
      <c r="AE9" s="15">
        <v>0.27083063127442097</v>
      </c>
      <c r="AF9" s="15">
        <v>0.166424366421773</v>
      </c>
      <c r="AG9" s="15">
        <v>0.19464199872263199</v>
      </c>
      <c r="AH9" s="15"/>
      <c r="AI9" s="15">
        <v>0.30295893752345499</v>
      </c>
      <c r="AJ9" s="15">
        <v>0.13802085356191801</v>
      </c>
      <c r="AK9" s="15">
        <v>0.173922488355338</v>
      </c>
      <c r="AL9" s="15">
        <v>0.53859255477129697</v>
      </c>
      <c r="AM9" s="15">
        <v>0.16708889449015499</v>
      </c>
      <c r="AN9" s="15"/>
      <c r="AO9" s="15">
        <v>0.29003970311270999</v>
      </c>
      <c r="AP9" s="15">
        <v>0.15437759629813</v>
      </c>
      <c r="AQ9" s="15">
        <v>0.20672101775746601</v>
      </c>
      <c r="AR9" s="15"/>
      <c r="AS9" s="15">
        <v>8.7346308003851694E-2</v>
      </c>
      <c r="AT9" s="15">
        <v>0.13131440396976701</v>
      </c>
      <c r="AU9" s="15">
        <v>0.15370569117400401</v>
      </c>
      <c r="AV9" s="15">
        <v>0.28111003937747903</v>
      </c>
      <c r="AW9" s="15">
        <v>0.253699804641005</v>
      </c>
      <c r="AX9" s="15">
        <v>0.38675878691955101</v>
      </c>
      <c r="AY9" s="15">
        <v>0.33973671618879597</v>
      </c>
    </row>
    <row r="10" spans="2:51" ht="80" x14ac:dyDescent="0.2">
      <c r="B10" s="16" t="s">
        <v>185</v>
      </c>
      <c r="C10" s="15">
        <v>0.66803651160208799</v>
      </c>
      <c r="D10" s="15">
        <v>0.61486263729578305</v>
      </c>
      <c r="E10" s="15">
        <v>0.71742905727346595</v>
      </c>
      <c r="F10" s="15"/>
      <c r="G10" s="15">
        <v>0.71000590369858896</v>
      </c>
      <c r="H10" s="15">
        <v>0.64761052119552798</v>
      </c>
      <c r="I10" s="15">
        <v>0.60053971700014797</v>
      </c>
      <c r="J10" s="15">
        <v>0.65816028508952495</v>
      </c>
      <c r="K10" s="15">
        <v>0.62690462667917801</v>
      </c>
      <c r="L10" s="15">
        <v>0.73655133810224604</v>
      </c>
      <c r="M10" s="15"/>
      <c r="N10" s="15">
        <v>0.64785685733047205</v>
      </c>
      <c r="O10" s="15">
        <v>0.72025872337283703</v>
      </c>
      <c r="P10" s="15">
        <v>0.71042515962171504</v>
      </c>
      <c r="Q10" s="15">
        <v>0.69170206526028699</v>
      </c>
      <c r="R10" s="15">
        <v>0.64705333755609795</v>
      </c>
      <c r="S10" s="15">
        <v>0.63927593796851301</v>
      </c>
      <c r="T10" s="15">
        <v>0.65310645211990903</v>
      </c>
      <c r="U10" s="15">
        <v>0.61926051759564404</v>
      </c>
      <c r="V10" s="15">
        <v>0.69945508503557297</v>
      </c>
      <c r="W10" s="15">
        <v>0.61876177943585797</v>
      </c>
      <c r="X10" s="15">
        <v>0.65677959466004898</v>
      </c>
      <c r="Y10" s="15"/>
      <c r="Z10" s="15">
        <v>0.66652480155575899</v>
      </c>
      <c r="AA10" s="15">
        <v>0.68372012969945595</v>
      </c>
      <c r="AB10" s="15">
        <v>0.67001815924458497</v>
      </c>
      <c r="AC10" s="15">
        <v>0.64873408815192801</v>
      </c>
      <c r="AD10" s="15"/>
      <c r="AE10" s="15">
        <v>0.60905221296921197</v>
      </c>
      <c r="AF10" s="15">
        <v>0.71820604217526396</v>
      </c>
      <c r="AG10" s="15">
        <v>0.66685540691027101</v>
      </c>
      <c r="AH10" s="15"/>
      <c r="AI10" s="15">
        <v>0.61019345879839804</v>
      </c>
      <c r="AJ10" s="15">
        <v>0.73024058620571597</v>
      </c>
      <c r="AK10" s="15">
        <v>0.68209529958840598</v>
      </c>
      <c r="AL10" s="15">
        <v>0.46140744522870297</v>
      </c>
      <c r="AM10" s="15">
        <v>0.65860608230136497</v>
      </c>
      <c r="AN10" s="15"/>
      <c r="AO10" s="15">
        <v>0.63371005783808698</v>
      </c>
      <c r="AP10" s="15">
        <v>0.74284533866526103</v>
      </c>
      <c r="AQ10" s="15">
        <v>0.72977750908931804</v>
      </c>
      <c r="AR10" s="15"/>
      <c r="AS10" s="15">
        <v>0.87319314392352498</v>
      </c>
      <c r="AT10" s="15">
        <v>0.74110628083385499</v>
      </c>
      <c r="AU10" s="15">
        <v>0.63758715012414002</v>
      </c>
      <c r="AV10" s="15">
        <v>0.57645737875271297</v>
      </c>
      <c r="AW10" s="15">
        <v>0.64630795022965004</v>
      </c>
      <c r="AX10" s="15">
        <v>0.49685237625816298</v>
      </c>
      <c r="AY10" s="15">
        <v>0.52838257443543502</v>
      </c>
    </row>
    <row r="11" spans="2:51" ht="16" x14ac:dyDescent="0.2">
      <c r="B11" s="16" t="s">
        <v>80</v>
      </c>
      <c r="C11" s="17">
        <v>0.12867487424774199</v>
      </c>
      <c r="D11" s="17">
        <v>0.109681059272199</v>
      </c>
      <c r="E11" s="17">
        <v>0.14839063261806601</v>
      </c>
      <c r="F11" s="17"/>
      <c r="G11" s="17">
        <v>0.13950784067209501</v>
      </c>
      <c r="H11" s="17">
        <v>0.12754024881280099</v>
      </c>
      <c r="I11" s="17">
        <v>0.176947569309549</v>
      </c>
      <c r="J11" s="17">
        <v>0.117125239689158</v>
      </c>
      <c r="K11" s="17">
        <v>0.14619865693470499</v>
      </c>
      <c r="L11" s="17">
        <v>8.5091504173288895E-2</v>
      </c>
      <c r="M11" s="17"/>
      <c r="N11" s="17">
        <v>0.122207070990517</v>
      </c>
      <c r="O11" s="17">
        <v>0.121841193964803</v>
      </c>
      <c r="P11" s="17">
        <v>0.124544026922583</v>
      </c>
      <c r="Q11" s="17">
        <v>0.13101672094094199</v>
      </c>
      <c r="R11" s="17">
        <v>8.1204954441735505E-2</v>
      </c>
      <c r="S11" s="17">
        <v>0.12239619712694599</v>
      </c>
      <c r="T11" s="17">
        <v>0.126442169311729</v>
      </c>
      <c r="U11" s="17">
        <v>0.22948954827962301</v>
      </c>
      <c r="V11" s="17">
        <v>0.13858859382691199</v>
      </c>
      <c r="W11" s="17">
        <v>0.154647160276076</v>
      </c>
      <c r="X11" s="17">
        <v>9.1205037000848005E-2</v>
      </c>
      <c r="Y11" s="17"/>
      <c r="Z11" s="17">
        <v>8.7806578059596005E-2</v>
      </c>
      <c r="AA11" s="17">
        <v>0.12746155473964299</v>
      </c>
      <c r="AB11" s="17">
        <v>0.122339506455865</v>
      </c>
      <c r="AC11" s="17">
        <v>0.17627715123096599</v>
      </c>
      <c r="AD11" s="17"/>
      <c r="AE11" s="17">
        <v>0.120117155756366</v>
      </c>
      <c r="AF11" s="17">
        <v>0.115369591402963</v>
      </c>
      <c r="AG11" s="17">
        <v>0.138502594367097</v>
      </c>
      <c r="AH11" s="17"/>
      <c r="AI11" s="17">
        <v>8.6847603678146396E-2</v>
      </c>
      <c r="AJ11" s="17">
        <v>0.13173856023236599</v>
      </c>
      <c r="AK11" s="17">
        <v>0.143982212056255</v>
      </c>
      <c r="AL11" s="17">
        <v>0</v>
      </c>
      <c r="AM11" s="17">
        <v>0.17430502320847999</v>
      </c>
      <c r="AN11" s="17"/>
      <c r="AO11" s="17">
        <v>7.6250239049203597E-2</v>
      </c>
      <c r="AP11" s="17">
        <v>0.10277706503660899</v>
      </c>
      <c r="AQ11" s="17">
        <v>6.3501473153216206E-2</v>
      </c>
      <c r="AR11" s="17"/>
      <c r="AS11" s="17">
        <v>3.94605480726236E-2</v>
      </c>
      <c r="AT11" s="17">
        <v>0.127579315196377</v>
      </c>
      <c r="AU11" s="17">
        <v>0.20870715870185599</v>
      </c>
      <c r="AV11" s="17">
        <v>0.14243258186980701</v>
      </c>
      <c r="AW11" s="17">
        <v>9.9992245129344501E-2</v>
      </c>
      <c r="AX11" s="17">
        <v>0.116388836822287</v>
      </c>
      <c r="AY11" s="17">
        <v>0.13188070937576901</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986</v>
      </c>
      <c r="D7" s="9">
        <v>468</v>
      </c>
      <c r="E7" s="9">
        <v>515</v>
      </c>
      <c r="F7" s="9"/>
      <c r="G7" s="9">
        <v>113</v>
      </c>
      <c r="H7" s="9">
        <v>165</v>
      </c>
      <c r="I7" s="9">
        <v>156</v>
      </c>
      <c r="J7" s="9">
        <v>187</v>
      </c>
      <c r="K7" s="9">
        <v>163</v>
      </c>
      <c r="L7" s="9">
        <v>202</v>
      </c>
      <c r="M7" s="9"/>
      <c r="N7" s="9">
        <v>131</v>
      </c>
      <c r="O7" s="9">
        <v>142</v>
      </c>
      <c r="P7" s="9">
        <v>91</v>
      </c>
      <c r="Q7" s="9">
        <v>89</v>
      </c>
      <c r="R7" s="9">
        <v>81</v>
      </c>
      <c r="S7" s="9">
        <v>83</v>
      </c>
      <c r="T7" s="9">
        <v>84</v>
      </c>
      <c r="U7" s="9">
        <v>36</v>
      </c>
      <c r="V7" s="9">
        <v>129</v>
      </c>
      <c r="W7" s="9">
        <v>76</v>
      </c>
      <c r="X7" s="9">
        <v>44</v>
      </c>
      <c r="Y7" s="9"/>
      <c r="Z7" s="9">
        <v>228</v>
      </c>
      <c r="AA7" s="9">
        <v>274</v>
      </c>
      <c r="AB7" s="9">
        <v>214</v>
      </c>
      <c r="AC7" s="9">
        <v>269</v>
      </c>
      <c r="AD7" s="9"/>
      <c r="AE7" s="9">
        <v>353</v>
      </c>
      <c r="AF7" s="9">
        <v>432</v>
      </c>
      <c r="AG7" s="9">
        <v>126</v>
      </c>
      <c r="AH7" s="9"/>
      <c r="AI7" s="9">
        <v>357</v>
      </c>
      <c r="AJ7" s="9">
        <v>310</v>
      </c>
      <c r="AK7" s="9">
        <v>65</v>
      </c>
      <c r="AL7" s="9">
        <v>11</v>
      </c>
      <c r="AM7" s="9">
        <v>126</v>
      </c>
      <c r="AN7" s="9"/>
      <c r="AO7" s="9">
        <v>197</v>
      </c>
      <c r="AP7" s="9">
        <v>394</v>
      </c>
      <c r="AQ7" s="9">
        <v>68</v>
      </c>
      <c r="AR7" s="9"/>
      <c r="AS7" s="9">
        <v>105</v>
      </c>
      <c r="AT7" s="9">
        <v>211</v>
      </c>
      <c r="AU7" s="9">
        <v>245</v>
      </c>
      <c r="AV7" s="9">
        <v>69</v>
      </c>
      <c r="AW7" s="9">
        <v>233</v>
      </c>
      <c r="AX7" s="9">
        <v>62</v>
      </c>
      <c r="AY7" s="9">
        <v>61</v>
      </c>
    </row>
    <row r="8" spans="2:51" ht="30" customHeight="1" x14ac:dyDescent="0.2">
      <c r="B8" s="10" t="s">
        <v>19</v>
      </c>
      <c r="C8" s="10">
        <v>983</v>
      </c>
      <c r="D8" s="10">
        <v>481</v>
      </c>
      <c r="E8" s="10">
        <v>499</v>
      </c>
      <c r="F8" s="10"/>
      <c r="G8" s="10">
        <v>131</v>
      </c>
      <c r="H8" s="10">
        <v>164</v>
      </c>
      <c r="I8" s="10">
        <v>168</v>
      </c>
      <c r="J8" s="10">
        <v>175</v>
      </c>
      <c r="K8" s="10">
        <v>157</v>
      </c>
      <c r="L8" s="10">
        <v>188</v>
      </c>
      <c r="M8" s="10"/>
      <c r="N8" s="10">
        <v>149</v>
      </c>
      <c r="O8" s="10">
        <v>134</v>
      </c>
      <c r="P8" s="10">
        <v>90</v>
      </c>
      <c r="Q8" s="10">
        <v>83</v>
      </c>
      <c r="R8" s="10">
        <v>73</v>
      </c>
      <c r="S8" s="10">
        <v>85</v>
      </c>
      <c r="T8" s="10">
        <v>75</v>
      </c>
      <c r="U8" s="10">
        <v>32</v>
      </c>
      <c r="V8" s="10">
        <v>124</v>
      </c>
      <c r="W8" s="10">
        <v>89</v>
      </c>
      <c r="X8" s="10">
        <v>48</v>
      </c>
      <c r="Y8" s="10"/>
      <c r="Z8" s="10">
        <v>245</v>
      </c>
      <c r="AA8" s="10">
        <v>261</v>
      </c>
      <c r="AB8" s="10">
        <v>218</v>
      </c>
      <c r="AC8" s="10">
        <v>259</v>
      </c>
      <c r="AD8" s="10"/>
      <c r="AE8" s="10">
        <v>339</v>
      </c>
      <c r="AF8" s="10">
        <v>432</v>
      </c>
      <c r="AG8" s="10">
        <v>129</v>
      </c>
      <c r="AH8" s="10"/>
      <c r="AI8" s="10">
        <v>342</v>
      </c>
      <c r="AJ8" s="10">
        <v>312</v>
      </c>
      <c r="AK8" s="10">
        <v>66</v>
      </c>
      <c r="AL8" s="10">
        <v>10</v>
      </c>
      <c r="AM8" s="10">
        <v>125</v>
      </c>
      <c r="AN8" s="10"/>
      <c r="AO8" s="10">
        <v>191</v>
      </c>
      <c r="AP8" s="10">
        <v>394</v>
      </c>
      <c r="AQ8" s="10">
        <v>67</v>
      </c>
      <c r="AR8" s="10"/>
      <c r="AS8" s="10">
        <v>108</v>
      </c>
      <c r="AT8" s="10">
        <v>207</v>
      </c>
      <c r="AU8" s="10">
        <v>247</v>
      </c>
      <c r="AV8" s="10">
        <v>70</v>
      </c>
      <c r="AW8" s="10">
        <v>228</v>
      </c>
      <c r="AX8" s="10">
        <v>61</v>
      </c>
      <c r="AY8" s="10">
        <v>61</v>
      </c>
    </row>
    <row r="9" spans="2:51" ht="64" x14ac:dyDescent="0.2">
      <c r="B9" s="16" t="s">
        <v>188</v>
      </c>
      <c r="C9" s="15">
        <v>0.236744575796282</v>
      </c>
      <c r="D9" s="15">
        <v>0.269180017751459</v>
      </c>
      <c r="E9" s="15">
        <v>0.20680514221410001</v>
      </c>
      <c r="F9" s="15"/>
      <c r="G9" s="15">
        <v>0.21116699022312399</v>
      </c>
      <c r="H9" s="15">
        <v>0.28974515117818</v>
      </c>
      <c r="I9" s="15">
        <v>0.244151373592597</v>
      </c>
      <c r="J9" s="15">
        <v>0.21458435763241701</v>
      </c>
      <c r="K9" s="15">
        <v>0.211660465307281</v>
      </c>
      <c r="L9" s="15">
        <v>0.24315733114747201</v>
      </c>
      <c r="M9" s="15"/>
      <c r="N9" s="15">
        <v>0.25943685463524102</v>
      </c>
      <c r="O9" s="15">
        <v>0.214618072216817</v>
      </c>
      <c r="P9" s="15">
        <v>0.237047181744406</v>
      </c>
      <c r="Q9" s="15">
        <v>0.18857322698767301</v>
      </c>
      <c r="R9" s="15">
        <v>0.16007238542365901</v>
      </c>
      <c r="S9" s="15">
        <v>0.29033273926752801</v>
      </c>
      <c r="T9" s="15">
        <v>0.17349194653562899</v>
      </c>
      <c r="U9" s="15">
        <v>0.21826255576697701</v>
      </c>
      <c r="V9" s="15">
        <v>0.26316216423698702</v>
      </c>
      <c r="W9" s="15">
        <v>0.28588190247866002</v>
      </c>
      <c r="X9" s="15">
        <v>0.28394102883496403</v>
      </c>
      <c r="Y9" s="15"/>
      <c r="Z9" s="15">
        <v>0.28945147105436397</v>
      </c>
      <c r="AA9" s="15">
        <v>0.21640154512932899</v>
      </c>
      <c r="AB9" s="15">
        <v>0.25666995238151502</v>
      </c>
      <c r="AC9" s="15">
        <v>0.19151197311624801</v>
      </c>
      <c r="AD9" s="15"/>
      <c r="AE9" s="15">
        <v>0.27627176191616898</v>
      </c>
      <c r="AF9" s="15">
        <v>0.22153064021725</v>
      </c>
      <c r="AG9" s="15">
        <v>0.22578962529097699</v>
      </c>
      <c r="AH9" s="15"/>
      <c r="AI9" s="15">
        <v>0.3105138264483</v>
      </c>
      <c r="AJ9" s="15">
        <v>0.201510171892506</v>
      </c>
      <c r="AK9" s="15">
        <v>0.11354158187791499</v>
      </c>
      <c r="AL9" s="15">
        <v>0.44976185377289102</v>
      </c>
      <c r="AM9" s="15">
        <v>0.23848021365852001</v>
      </c>
      <c r="AN9" s="15"/>
      <c r="AO9" s="15">
        <v>0.27461019103880902</v>
      </c>
      <c r="AP9" s="15">
        <v>0.20304144259395401</v>
      </c>
      <c r="AQ9" s="15">
        <v>0.164927194572528</v>
      </c>
      <c r="AR9" s="15"/>
      <c r="AS9" s="15">
        <v>0.17302017927458699</v>
      </c>
      <c r="AT9" s="15">
        <v>0.159583366255201</v>
      </c>
      <c r="AU9" s="15">
        <v>0.20705758983241301</v>
      </c>
      <c r="AV9" s="15">
        <v>0.26631334472135099</v>
      </c>
      <c r="AW9" s="15">
        <v>0.302003406247072</v>
      </c>
      <c r="AX9" s="15">
        <v>0.35681416962796803</v>
      </c>
      <c r="AY9" s="15">
        <v>0.33447944588099598</v>
      </c>
    </row>
    <row r="10" spans="2:51" ht="64" x14ac:dyDescent="0.2">
      <c r="B10" s="16" t="s">
        <v>189</v>
      </c>
      <c r="C10" s="15">
        <v>0.61872954701418303</v>
      </c>
      <c r="D10" s="15">
        <v>0.62765751107624201</v>
      </c>
      <c r="E10" s="15">
        <v>0.60803337627634002</v>
      </c>
      <c r="F10" s="15"/>
      <c r="G10" s="15">
        <v>0.64265185728530105</v>
      </c>
      <c r="H10" s="15">
        <v>0.582266930336229</v>
      </c>
      <c r="I10" s="15">
        <v>0.60240247605549702</v>
      </c>
      <c r="J10" s="15">
        <v>0.60065120490378199</v>
      </c>
      <c r="K10" s="15">
        <v>0.64260577482582804</v>
      </c>
      <c r="L10" s="15">
        <v>0.64551267758347797</v>
      </c>
      <c r="M10" s="15"/>
      <c r="N10" s="15">
        <v>0.58316012667876505</v>
      </c>
      <c r="O10" s="15">
        <v>0.64673870950905699</v>
      </c>
      <c r="P10" s="15">
        <v>0.63551995722683596</v>
      </c>
      <c r="Q10" s="15">
        <v>0.610391242363579</v>
      </c>
      <c r="R10" s="15">
        <v>0.70530581477576804</v>
      </c>
      <c r="S10" s="15">
        <v>0.58783896684333203</v>
      </c>
      <c r="T10" s="15">
        <v>0.69585899517593297</v>
      </c>
      <c r="U10" s="15">
        <v>0.64932198744895897</v>
      </c>
      <c r="V10" s="15">
        <v>0.56851831522469498</v>
      </c>
      <c r="W10" s="15">
        <v>0.59664297962519197</v>
      </c>
      <c r="X10" s="15">
        <v>0.58639445343736396</v>
      </c>
      <c r="Y10" s="15"/>
      <c r="Z10" s="15">
        <v>0.62825697483113196</v>
      </c>
      <c r="AA10" s="15">
        <v>0.63652175054528704</v>
      </c>
      <c r="AB10" s="15">
        <v>0.58400692738604498</v>
      </c>
      <c r="AC10" s="15">
        <v>0.62330775840347197</v>
      </c>
      <c r="AD10" s="15"/>
      <c r="AE10" s="15">
        <v>0.58715610120335304</v>
      </c>
      <c r="AF10" s="15">
        <v>0.66068215269476804</v>
      </c>
      <c r="AG10" s="15">
        <v>0.56371132077133101</v>
      </c>
      <c r="AH10" s="15"/>
      <c r="AI10" s="15">
        <v>0.57472948982049799</v>
      </c>
      <c r="AJ10" s="15">
        <v>0.64885797557492697</v>
      </c>
      <c r="AK10" s="15">
        <v>0.777370210248997</v>
      </c>
      <c r="AL10" s="15">
        <v>0.55023814622710898</v>
      </c>
      <c r="AM10" s="15">
        <v>0.51920741960915695</v>
      </c>
      <c r="AN10" s="15"/>
      <c r="AO10" s="15">
        <v>0.59842629913185796</v>
      </c>
      <c r="AP10" s="15">
        <v>0.65722705344010401</v>
      </c>
      <c r="AQ10" s="15">
        <v>0.77177077871678001</v>
      </c>
      <c r="AR10" s="15"/>
      <c r="AS10" s="15">
        <v>0.76744204329162502</v>
      </c>
      <c r="AT10" s="15">
        <v>0.71015010985693605</v>
      </c>
      <c r="AU10" s="15">
        <v>0.56126826256499696</v>
      </c>
      <c r="AV10" s="15">
        <v>0.61656864550812895</v>
      </c>
      <c r="AW10" s="15">
        <v>0.582697000321448</v>
      </c>
      <c r="AX10" s="15">
        <v>0.523743345872975</v>
      </c>
      <c r="AY10" s="15">
        <v>0.50925892675372197</v>
      </c>
    </row>
    <row r="11" spans="2:51" ht="16" x14ac:dyDescent="0.2">
      <c r="B11" s="16" t="s">
        <v>80</v>
      </c>
      <c r="C11" s="17">
        <v>0.144525877189535</v>
      </c>
      <c r="D11" s="17">
        <v>0.1031624711723</v>
      </c>
      <c r="E11" s="17">
        <v>0.18516148150956099</v>
      </c>
      <c r="F11" s="17"/>
      <c r="G11" s="17">
        <v>0.14618115249157501</v>
      </c>
      <c r="H11" s="17">
        <v>0.12798791848559099</v>
      </c>
      <c r="I11" s="17">
        <v>0.15344615035190601</v>
      </c>
      <c r="J11" s="17">
        <v>0.184764437463801</v>
      </c>
      <c r="K11" s="17">
        <v>0.14573375986689199</v>
      </c>
      <c r="L11" s="17">
        <v>0.11132999126904999</v>
      </c>
      <c r="M11" s="17"/>
      <c r="N11" s="17">
        <v>0.15740301868599399</v>
      </c>
      <c r="O11" s="17">
        <v>0.13864321827412601</v>
      </c>
      <c r="P11" s="17">
        <v>0.127432861028759</v>
      </c>
      <c r="Q11" s="17">
        <v>0.20103553064874899</v>
      </c>
      <c r="R11" s="17">
        <v>0.13462179980057401</v>
      </c>
      <c r="S11" s="17">
        <v>0.12182829388914</v>
      </c>
      <c r="T11" s="17">
        <v>0.13064905828843801</v>
      </c>
      <c r="U11" s="17">
        <v>0.132415456784063</v>
      </c>
      <c r="V11" s="17">
        <v>0.168319520538317</v>
      </c>
      <c r="W11" s="17">
        <v>0.11747511789614699</v>
      </c>
      <c r="X11" s="17">
        <v>0.12966451772767201</v>
      </c>
      <c r="Y11" s="17"/>
      <c r="Z11" s="17">
        <v>8.22915541145047E-2</v>
      </c>
      <c r="AA11" s="17">
        <v>0.147076704325384</v>
      </c>
      <c r="AB11" s="17">
        <v>0.15932312023244</v>
      </c>
      <c r="AC11" s="17">
        <v>0.18518026848027999</v>
      </c>
      <c r="AD11" s="17"/>
      <c r="AE11" s="17">
        <v>0.13657213688047801</v>
      </c>
      <c r="AF11" s="17">
        <v>0.117787207087982</v>
      </c>
      <c r="AG11" s="17">
        <v>0.210499053937693</v>
      </c>
      <c r="AH11" s="17"/>
      <c r="AI11" s="17">
        <v>0.114756683731203</v>
      </c>
      <c r="AJ11" s="17">
        <v>0.149631852532568</v>
      </c>
      <c r="AK11" s="17">
        <v>0.109088207873088</v>
      </c>
      <c r="AL11" s="17">
        <v>0</v>
      </c>
      <c r="AM11" s="17">
        <v>0.24231236673232301</v>
      </c>
      <c r="AN11" s="17"/>
      <c r="AO11" s="17">
        <v>0.12696350982933199</v>
      </c>
      <c r="AP11" s="17">
        <v>0.139731503965942</v>
      </c>
      <c r="AQ11" s="17">
        <v>6.3302026710692405E-2</v>
      </c>
      <c r="AR11" s="17"/>
      <c r="AS11" s="17">
        <v>5.9537777433787499E-2</v>
      </c>
      <c r="AT11" s="17">
        <v>0.130266523887863</v>
      </c>
      <c r="AU11" s="17">
        <v>0.23167414760259</v>
      </c>
      <c r="AV11" s="17">
        <v>0.11711800977052</v>
      </c>
      <c r="AW11" s="17">
        <v>0.11529959343148</v>
      </c>
      <c r="AX11" s="17">
        <v>0.11944248449905701</v>
      </c>
      <c r="AY11" s="17">
        <v>0.15626162736528201</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1031</v>
      </c>
      <c r="D7" s="9">
        <v>500</v>
      </c>
      <c r="E7" s="9">
        <v>525</v>
      </c>
      <c r="F7" s="9"/>
      <c r="G7" s="9">
        <v>123</v>
      </c>
      <c r="H7" s="9">
        <v>189</v>
      </c>
      <c r="I7" s="9">
        <v>160</v>
      </c>
      <c r="J7" s="9">
        <v>175</v>
      </c>
      <c r="K7" s="9">
        <v>164</v>
      </c>
      <c r="L7" s="9">
        <v>220</v>
      </c>
      <c r="M7" s="9"/>
      <c r="N7" s="9">
        <v>133</v>
      </c>
      <c r="O7" s="9">
        <v>152</v>
      </c>
      <c r="P7" s="9">
        <v>81</v>
      </c>
      <c r="Q7" s="9">
        <v>109</v>
      </c>
      <c r="R7" s="9">
        <v>79</v>
      </c>
      <c r="S7" s="9">
        <v>94</v>
      </c>
      <c r="T7" s="9">
        <v>95</v>
      </c>
      <c r="U7" s="9">
        <v>48</v>
      </c>
      <c r="V7" s="9">
        <v>116</v>
      </c>
      <c r="W7" s="9">
        <v>78</v>
      </c>
      <c r="X7" s="9">
        <v>46</v>
      </c>
      <c r="Y7" s="9"/>
      <c r="Z7" s="9">
        <v>259</v>
      </c>
      <c r="AA7" s="9">
        <v>271</v>
      </c>
      <c r="AB7" s="9">
        <v>233</v>
      </c>
      <c r="AC7" s="9">
        <v>265</v>
      </c>
      <c r="AD7" s="9"/>
      <c r="AE7" s="9">
        <v>394</v>
      </c>
      <c r="AF7" s="9">
        <v>436</v>
      </c>
      <c r="AG7" s="9">
        <v>109</v>
      </c>
      <c r="AH7" s="9"/>
      <c r="AI7" s="9">
        <v>377</v>
      </c>
      <c r="AJ7" s="9">
        <v>318</v>
      </c>
      <c r="AK7" s="9">
        <v>66</v>
      </c>
      <c r="AL7" s="9">
        <v>16</v>
      </c>
      <c r="AM7" s="9">
        <v>123</v>
      </c>
      <c r="AN7" s="9"/>
      <c r="AO7" s="9">
        <v>214</v>
      </c>
      <c r="AP7" s="9">
        <v>404</v>
      </c>
      <c r="AQ7" s="9">
        <v>70</v>
      </c>
      <c r="AR7" s="9"/>
      <c r="AS7" s="9">
        <v>118</v>
      </c>
      <c r="AT7" s="9">
        <v>214</v>
      </c>
      <c r="AU7" s="9">
        <v>225</v>
      </c>
      <c r="AV7" s="9">
        <v>74</v>
      </c>
      <c r="AW7" s="9">
        <v>255</v>
      </c>
      <c r="AX7" s="9">
        <v>83</v>
      </c>
      <c r="AY7" s="9">
        <v>62</v>
      </c>
    </row>
    <row r="8" spans="2:51" ht="30" customHeight="1" x14ac:dyDescent="0.2">
      <c r="B8" s="10" t="s">
        <v>19</v>
      </c>
      <c r="C8" s="10">
        <v>1030</v>
      </c>
      <c r="D8" s="10">
        <v>515</v>
      </c>
      <c r="E8" s="10">
        <v>510</v>
      </c>
      <c r="F8" s="10"/>
      <c r="G8" s="10">
        <v>141</v>
      </c>
      <c r="H8" s="10">
        <v>188</v>
      </c>
      <c r="I8" s="10">
        <v>169</v>
      </c>
      <c r="J8" s="10">
        <v>166</v>
      </c>
      <c r="K8" s="10">
        <v>157</v>
      </c>
      <c r="L8" s="10">
        <v>209</v>
      </c>
      <c r="M8" s="10"/>
      <c r="N8" s="10">
        <v>154</v>
      </c>
      <c r="O8" s="10">
        <v>144</v>
      </c>
      <c r="P8" s="10">
        <v>79</v>
      </c>
      <c r="Q8" s="10">
        <v>102</v>
      </c>
      <c r="R8" s="10">
        <v>73</v>
      </c>
      <c r="S8" s="10">
        <v>95</v>
      </c>
      <c r="T8" s="10">
        <v>87</v>
      </c>
      <c r="U8" s="10">
        <v>44</v>
      </c>
      <c r="V8" s="10">
        <v>112</v>
      </c>
      <c r="W8" s="10">
        <v>92</v>
      </c>
      <c r="X8" s="10">
        <v>50</v>
      </c>
      <c r="Y8" s="10"/>
      <c r="Z8" s="10">
        <v>278</v>
      </c>
      <c r="AA8" s="10">
        <v>262</v>
      </c>
      <c r="AB8" s="10">
        <v>235</v>
      </c>
      <c r="AC8" s="10">
        <v>252</v>
      </c>
      <c r="AD8" s="10"/>
      <c r="AE8" s="10">
        <v>381</v>
      </c>
      <c r="AF8" s="10">
        <v>436</v>
      </c>
      <c r="AG8" s="10">
        <v>111</v>
      </c>
      <c r="AH8" s="10"/>
      <c r="AI8" s="10">
        <v>368</v>
      </c>
      <c r="AJ8" s="10">
        <v>316</v>
      </c>
      <c r="AK8" s="10">
        <v>67</v>
      </c>
      <c r="AL8" s="10">
        <v>15</v>
      </c>
      <c r="AM8" s="10">
        <v>123</v>
      </c>
      <c r="AN8" s="10"/>
      <c r="AO8" s="10">
        <v>210</v>
      </c>
      <c r="AP8" s="10">
        <v>403</v>
      </c>
      <c r="AQ8" s="10">
        <v>69</v>
      </c>
      <c r="AR8" s="10"/>
      <c r="AS8" s="10">
        <v>119</v>
      </c>
      <c r="AT8" s="10">
        <v>211</v>
      </c>
      <c r="AU8" s="10">
        <v>226</v>
      </c>
      <c r="AV8" s="10">
        <v>77</v>
      </c>
      <c r="AW8" s="10">
        <v>255</v>
      </c>
      <c r="AX8" s="10">
        <v>81</v>
      </c>
      <c r="AY8" s="10">
        <v>61</v>
      </c>
    </row>
    <row r="9" spans="2:51" ht="64" x14ac:dyDescent="0.2">
      <c r="B9" s="16" t="s">
        <v>190</v>
      </c>
      <c r="C9" s="15">
        <v>0.238749123064744</v>
      </c>
      <c r="D9" s="15">
        <v>0.30561878632943301</v>
      </c>
      <c r="E9" s="15">
        <v>0.172222661757259</v>
      </c>
      <c r="F9" s="15"/>
      <c r="G9" s="15">
        <v>0.35853578852551998</v>
      </c>
      <c r="H9" s="15">
        <v>0.273574806431988</v>
      </c>
      <c r="I9" s="15">
        <v>0.235768728993132</v>
      </c>
      <c r="J9" s="15">
        <v>0.21726994912168501</v>
      </c>
      <c r="K9" s="15">
        <v>0.18967381899372801</v>
      </c>
      <c r="L9" s="15">
        <v>0.182988348199251</v>
      </c>
      <c r="M9" s="15"/>
      <c r="N9" s="15">
        <v>0.34488673399020198</v>
      </c>
      <c r="O9" s="15">
        <v>0.21367339476393399</v>
      </c>
      <c r="P9" s="15">
        <v>0.22496651120579</v>
      </c>
      <c r="Q9" s="15">
        <v>0.122360635416771</v>
      </c>
      <c r="R9" s="15">
        <v>0.168120872338377</v>
      </c>
      <c r="S9" s="15">
        <v>0.246341210759387</v>
      </c>
      <c r="T9" s="15">
        <v>0.25370236892405801</v>
      </c>
      <c r="U9" s="15">
        <v>0.26032267704851098</v>
      </c>
      <c r="V9" s="15">
        <v>0.20958762348967599</v>
      </c>
      <c r="W9" s="15">
        <v>0.29252868613819399</v>
      </c>
      <c r="X9" s="15">
        <v>0.253987887620582</v>
      </c>
      <c r="Y9" s="15"/>
      <c r="Z9" s="15">
        <v>0.30841000834558102</v>
      </c>
      <c r="AA9" s="15">
        <v>0.27563802749216698</v>
      </c>
      <c r="AB9" s="15">
        <v>0.18141666652222799</v>
      </c>
      <c r="AC9" s="15">
        <v>0.179852696609101</v>
      </c>
      <c r="AD9" s="15"/>
      <c r="AE9" s="15">
        <v>0.27458737630985802</v>
      </c>
      <c r="AF9" s="15">
        <v>0.19464638392988701</v>
      </c>
      <c r="AG9" s="15">
        <v>0.19259674545649</v>
      </c>
      <c r="AH9" s="15"/>
      <c r="AI9" s="15">
        <v>0.24882216325390299</v>
      </c>
      <c r="AJ9" s="15">
        <v>0.211436334727655</v>
      </c>
      <c r="AK9" s="15">
        <v>0.27022243003955099</v>
      </c>
      <c r="AL9" s="15">
        <v>5.8786448603727698E-2</v>
      </c>
      <c r="AM9" s="15">
        <v>0.26146746730926101</v>
      </c>
      <c r="AN9" s="15"/>
      <c r="AO9" s="15">
        <v>0.29450457464864799</v>
      </c>
      <c r="AP9" s="15">
        <v>0.23402129205022401</v>
      </c>
      <c r="AQ9" s="15">
        <v>0.25602575398628202</v>
      </c>
      <c r="AR9" s="15"/>
      <c r="AS9" s="15">
        <v>0.14112705263379599</v>
      </c>
      <c r="AT9" s="15">
        <v>0.18347936850788699</v>
      </c>
      <c r="AU9" s="15">
        <v>0.20850465955594899</v>
      </c>
      <c r="AV9" s="15">
        <v>0.26559649963441201</v>
      </c>
      <c r="AW9" s="15">
        <v>0.30109246550110602</v>
      </c>
      <c r="AX9" s="15">
        <v>0.29033370438432199</v>
      </c>
      <c r="AY9" s="15">
        <v>0.369222551590909</v>
      </c>
    </row>
    <row r="10" spans="2:51" ht="48" x14ac:dyDescent="0.2">
      <c r="B10" s="16" t="s">
        <v>191</v>
      </c>
      <c r="C10" s="15">
        <v>0.64636269826063197</v>
      </c>
      <c r="D10" s="15">
        <v>0.60214531538817295</v>
      </c>
      <c r="E10" s="15">
        <v>0.68863144498793705</v>
      </c>
      <c r="F10" s="15"/>
      <c r="G10" s="15">
        <v>0.53728315836086904</v>
      </c>
      <c r="H10" s="15">
        <v>0.62400572299269297</v>
      </c>
      <c r="I10" s="15">
        <v>0.61690018278023495</v>
      </c>
      <c r="J10" s="15">
        <v>0.66355496227062305</v>
      </c>
      <c r="K10" s="15">
        <v>0.70863440236148501</v>
      </c>
      <c r="L10" s="15">
        <v>0.70341252306525803</v>
      </c>
      <c r="M10" s="15"/>
      <c r="N10" s="15">
        <v>0.55314162569185699</v>
      </c>
      <c r="O10" s="15">
        <v>0.65559892128173503</v>
      </c>
      <c r="P10" s="15">
        <v>0.62608297099362498</v>
      </c>
      <c r="Q10" s="15">
        <v>0.76845923409345196</v>
      </c>
      <c r="R10" s="15">
        <v>0.74664158362566102</v>
      </c>
      <c r="S10" s="15">
        <v>0.63043048446836802</v>
      </c>
      <c r="T10" s="15">
        <v>0.69540717608979696</v>
      </c>
      <c r="U10" s="15">
        <v>0.55430403574095399</v>
      </c>
      <c r="V10" s="15">
        <v>0.64782731144637595</v>
      </c>
      <c r="W10" s="15">
        <v>0.58309368591941502</v>
      </c>
      <c r="X10" s="15">
        <v>0.68176045704008303</v>
      </c>
      <c r="Y10" s="15"/>
      <c r="Z10" s="15">
        <v>0.602593725769627</v>
      </c>
      <c r="AA10" s="15">
        <v>0.60557864832817998</v>
      </c>
      <c r="AB10" s="15">
        <v>0.72307043534037596</v>
      </c>
      <c r="AC10" s="15">
        <v>0.66519621288616704</v>
      </c>
      <c r="AD10" s="15"/>
      <c r="AE10" s="15">
        <v>0.61115057847507204</v>
      </c>
      <c r="AF10" s="15">
        <v>0.718194364877066</v>
      </c>
      <c r="AG10" s="15">
        <v>0.61574311278081995</v>
      </c>
      <c r="AH10" s="15"/>
      <c r="AI10" s="15">
        <v>0.64410491484658206</v>
      </c>
      <c r="AJ10" s="15">
        <v>0.68045187593736101</v>
      </c>
      <c r="AK10" s="15">
        <v>0.65949243142833203</v>
      </c>
      <c r="AL10" s="15">
        <v>0.88392487861604896</v>
      </c>
      <c r="AM10" s="15">
        <v>0.53968057900290101</v>
      </c>
      <c r="AN10" s="15"/>
      <c r="AO10" s="15">
        <v>0.60400417666689399</v>
      </c>
      <c r="AP10" s="15">
        <v>0.68967394757673495</v>
      </c>
      <c r="AQ10" s="15">
        <v>0.69199057298395705</v>
      </c>
      <c r="AR10" s="15"/>
      <c r="AS10" s="15">
        <v>0.79567473555052204</v>
      </c>
      <c r="AT10" s="15">
        <v>0.72618371328848197</v>
      </c>
      <c r="AU10" s="15">
        <v>0.648501483358501</v>
      </c>
      <c r="AV10" s="15">
        <v>0.55171146306458396</v>
      </c>
      <c r="AW10" s="15">
        <v>0.59857647719752005</v>
      </c>
      <c r="AX10" s="15">
        <v>0.57108781301022304</v>
      </c>
      <c r="AY10" s="15">
        <v>0.49115105727341002</v>
      </c>
    </row>
    <row r="11" spans="2:51" ht="16" x14ac:dyDescent="0.2">
      <c r="B11" s="16" t="s">
        <v>80</v>
      </c>
      <c r="C11" s="17">
        <v>0.114888178674625</v>
      </c>
      <c r="D11" s="17">
        <v>9.2235898282394202E-2</v>
      </c>
      <c r="E11" s="17">
        <v>0.139145893254804</v>
      </c>
      <c r="F11" s="17"/>
      <c r="G11" s="17">
        <v>0.10418105311361001</v>
      </c>
      <c r="H11" s="17">
        <v>0.102419470575319</v>
      </c>
      <c r="I11" s="17">
        <v>0.14733108822663299</v>
      </c>
      <c r="J11" s="17">
        <v>0.11917508860769201</v>
      </c>
      <c r="K11" s="17">
        <v>0.101691778644787</v>
      </c>
      <c r="L11" s="17">
        <v>0.113599128735491</v>
      </c>
      <c r="M11" s="17"/>
      <c r="N11" s="17">
        <v>0.101971640317941</v>
      </c>
      <c r="O11" s="17">
        <v>0.13072768395433099</v>
      </c>
      <c r="P11" s="17">
        <v>0.14895051780058399</v>
      </c>
      <c r="Q11" s="17">
        <v>0.109180130489778</v>
      </c>
      <c r="R11" s="17">
        <v>8.5237544035962204E-2</v>
      </c>
      <c r="S11" s="17">
        <v>0.123228304772245</v>
      </c>
      <c r="T11" s="17">
        <v>5.0890454986144897E-2</v>
      </c>
      <c r="U11" s="17">
        <v>0.185373287210535</v>
      </c>
      <c r="V11" s="17">
        <v>0.142585065063948</v>
      </c>
      <c r="W11" s="17">
        <v>0.124377627942391</v>
      </c>
      <c r="X11" s="17">
        <v>6.4251655339335301E-2</v>
      </c>
      <c r="Y11" s="17"/>
      <c r="Z11" s="17">
        <v>8.89962658847928E-2</v>
      </c>
      <c r="AA11" s="17">
        <v>0.118783324179653</v>
      </c>
      <c r="AB11" s="17">
        <v>9.5512898137395594E-2</v>
      </c>
      <c r="AC11" s="17">
        <v>0.15495109050473199</v>
      </c>
      <c r="AD11" s="17"/>
      <c r="AE11" s="17">
        <v>0.114262045215069</v>
      </c>
      <c r="AF11" s="17">
        <v>8.7159251193046794E-2</v>
      </c>
      <c r="AG11" s="17">
        <v>0.19166014176269</v>
      </c>
      <c r="AH11" s="17"/>
      <c r="AI11" s="17">
        <v>0.10707292189951501</v>
      </c>
      <c r="AJ11" s="17">
        <v>0.108111789334984</v>
      </c>
      <c r="AK11" s="17">
        <v>7.0285138532117E-2</v>
      </c>
      <c r="AL11" s="17">
        <v>5.7288672780223801E-2</v>
      </c>
      <c r="AM11" s="17">
        <v>0.19885195368783801</v>
      </c>
      <c r="AN11" s="17"/>
      <c r="AO11" s="17">
        <v>0.101491248684458</v>
      </c>
      <c r="AP11" s="17">
        <v>7.6304760373041097E-2</v>
      </c>
      <c r="AQ11" s="17">
        <v>5.1983673029760397E-2</v>
      </c>
      <c r="AR11" s="17"/>
      <c r="AS11" s="17">
        <v>6.3198211815682498E-2</v>
      </c>
      <c r="AT11" s="17">
        <v>9.0336918203631295E-2</v>
      </c>
      <c r="AU11" s="17">
        <v>0.14299385708555001</v>
      </c>
      <c r="AV11" s="17">
        <v>0.182692037301004</v>
      </c>
      <c r="AW11" s="17">
        <v>0.100331057301374</v>
      </c>
      <c r="AX11" s="17">
        <v>0.13857848260545499</v>
      </c>
      <c r="AY11" s="17">
        <v>0.13962639113568101</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Y614"/>
  <sheetViews>
    <sheetView showGridLines="0" zoomScale="75" zoomScaleNormal="75" workbookViewId="0">
      <pane xSplit="2" ySplit="8" topLeftCell="Z249" activePane="bottomRight" state="frozen"/>
      <selection pane="topRight"/>
      <selection pane="bottomLeft"/>
      <selection pane="bottomRight" activeCell="D609" sqref="D609"/>
    </sheetView>
  </sheetViews>
  <sheetFormatPr baseColWidth="10" defaultColWidth="10.83203125" defaultRowHeight="15" x14ac:dyDescent="0.2"/>
  <cols>
    <col min="2" max="2" width="43.332031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1" t="s">
        <v>330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2"/>
      <c r="C5" s="12"/>
      <c r="D5" s="24" t="s">
        <v>49</v>
      </c>
      <c r="E5" s="24"/>
      <c r="F5" s="12"/>
      <c r="G5" s="24" t="s">
        <v>50</v>
      </c>
      <c r="H5" s="24"/>
      <c r="I5" s="24"/>
      <c r="J5" s="24"/>
      <c r="K5" s="24"/>
      <c r="L5" s="24"/>
      <c r="M5" s="12"/>
      <c r="N5" s="24" t="s">
        <v>51</v>
      </c>
      <c r="O5" s="24"/>
      <c r="P5" s="24"/>
      <c r="Q5" s="24"/>
      <c r="R5" s="24"/>
      <c r="S5" s="24"/>
      <c r="T5" s="24"/>
      <c r="U5" s="24"/>
      <c r="V5" s="24"/>
      <c r="W5" s="24"/>
      <c r="X5" s="24"/>
      <c r="Y5" s="12"/>
      <c r="Z5" s="24" t="s">
        <v>52</v>
      </c>
      <c r="AA5" s="24"/>
      <c r="AB5" s="24"/>
      <c r="AC5" s="24"/>
      <c r="AD5" s="12"/>
      <c r="AE5" s="24" t="s">
        <v>53</v>
      </c>
      <c r="AF5" s="24"/>
      <c r="AG5" s="24"/>
      <c r="AH5" s="12"/>
      <c r="AI5" s="24" t="s">
        <v>54</v>
      </c>
      <c r="AJ5" s="24"/>
      <c r="AK5" s="24"/>
      <c r="AL5" s="24"/>
      <c r="AM5" s="24"/>
      <c r="AN5" s="12"/>
      <c r="AO5" s="24" t="s">
        <v>55</v>
      </c>
      <c r="AP5" s="24"/>
      <c r="AQ5" s="24"/>
      <c r="AR5" s="12"/>
      <c r="AS5" s="24" t="s">
        <v>56</v>
      </c>
      <c r="AT5" s="24"/>
      <c r="AU5" s="24"/>
      <c r="AV5" s="24"/>
      <c r="AW5" s="24"/>
      <c r="AX5" s="24"/>
      <c r="AY5" s="24"/>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2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2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11" spans="2:51" x14ac:dyDescent="0.2">
      <c r="B11" s="6" t="s">
        <v>76</v>
      </c>
    </row>
    <row r="12" spans="2:51" x14ac:dyDescent="0.2">
      <c r="B12" s="19" t="s">
        <v>77</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row>
    <row r="13" spans="2:51" x14ac:dyDescent="0.2">
      <c r="B13" t="s">
        <v>57</v>
      </c>
      <c r="C13" s="15">
        <v>0.75962228409240995</v>
      </c>
      <c r="D13" s="15">
        <v>0.73932338069579995</v>
      </c>
      <c r="E13" s="15">
        <v>0.77921421854101702</v>
      </c>
      <c r="F13" s="15"/>
      <c r="G13" s="15">
        <v>0.73032942533151901</v>
      </c>
      <c r="H13" s="15">
        <v>0.73461630751175699</v>
      </c>
      <c r="I13" s="15">
        <v>0.81679249707907498</v>
      </c>
      <c r="J13" s="15">
        <v>0.81945510504979802</v>
      </c>
      <c r="K13" s="15">
        <v>0.75944286367604596</v>
      </c>
      <c r="L13" s="15">
        <v>0.70453704875460699</v>
      </c>
      <c r="M13" s="15"/>
      <c r="N13" s="15">
        <v>0.70354709036636898</v>
      </c>
      <c r="O13" s="15">
        <v>0.729338278866829</v>
      </c>
      <c r="P13" s="15">
        <v>0.77624363998415902</v>
      </c>
      <c r="Q13" s="15">
        <v>0.81556637302665602</v>
      </c>
      <c r="R13" s="15">
        <v>0.723351569457508</v>
      </c>
      <c r="S13" s="15">
        <v>0.74869608313399405</v>
      </c>
      <c r="T13" s="15">
        <v>0.76562000839994304</v>
      </c>
      <c r="U13" s="15">
        <v>0.832680339964877</v>
      </c>
      <c r="V13" s="15">
        <v>0.78048756562581201</v>
      </c>
      <c r="W13" s="15">
        <v>0.76277069703147604</v>
      </c>
      <c r="X13" s="15">
        <v>0.81922874091797204</v>
      </c>
      <c r="Y13" s="15"/>
      <c r="Z13" s="15">
        <v>0.724284159652958</v>
      </c>
      <c r="AA13" s="15">
        <v>0.764499476149895</v>
      </c>
      <c r="AB13" s="15">
        <v>0.74906463645371602</v>
      </c>
      <c r="AC13" s="15">
        <v>0.79960004988174604</v>
      </c>
      <c r="AD13" s="15"/>
      <c r="AE13" s="15">
        <v>0.76877966780423801</v>
      </c>
      <c r="AF13" s="15">
        <v>0.74855547258497002</v>
      </c>
      <c r="AG13" s="15">
        <v>0.76653283624547597</v>
      </c>
      <c r="AH13" s="15"/>
      <c r="AI13" s="15">
        <v>0.75317829175178397</v>
      </c>
      <c r="AJ13" s="15">
        <v>0.76913605119835704</v>
      </c>
      <c r="AK13" s="15">
        <v>0.71013119327351504</v>
      </c>
      <c r="AL13" s="15">
        <v>0.77143528669244499</v>
      </c>
      <c r="AM13" s="15">
        <v>0.79285101887473797</v>
      </c>
      <c r="AN13" s="15"/>
      <c r="AO13" s="15">
        <v>0.743861123078848</v>
      </c>
      <c r="AP13" s="15">
        <v>0.78511051406591703</v>
      </c>
      <c r="AQ13" s="15">
        <v>0.72947343253695496</v>
      </c>
      <c r="AR13" s="15"/>
      <c r="AS13" s="15">
        <v>0.755655908821532</v>
      </c>
      <c r="AT13" s="15">
        <v>0.75984353925145598</v>
      </c>
      <c r="AU13" s="15">
        <v>0.78497436915725005</v>
      </c>
      <c r="AV13" s="15">
        <v>0.64503075761938999</v>
      </c>
      <c r="AW13" s="15">
        <v>0.76915755420620302</v>
      </c>
      <c r="AX13" s="15">
        <v>0.77513583697675603</v>
      </c>
      <c r="AY13" s="15">
        <v>0.74780438909032798</v>
      </c>
    </row>
    <row r="14" spans="2:51" x14ac:dyDescent="0.2">
      <c r="B14" t="s">
        <v>58</v>
      </c>
      <c r="C14" s="15">
        <v>0.41176473574317801</v>
      </c>
      <c r="D14" s="15">
        <v>0.36246542421580102</v>
      </c>
      <c r="E14" s="15">
        <v>0.45905759163649301</v>
      </c>
      <c r="F14" s="15"/>
      <c r="G14" s="15">
        <v>0.261750403107959</v>
      </c>
      <c r="H14" s="15">
        <v>0.36178417284886999</v>
      </c>
      <c r="I14" s="15">
        <v>0.39656242604990699</v>
      </c>
      <c r="J14" s="15">
        <v>0.44875857486792398</v>
      </c>
      <c r="K14" s="15">
        <v>0.42923952419524403</v>
      </c>
      <c r="L14" s="15">
        <v>0.52379470202098799</v>
      </c>
      <c r="M14" s="15"/>
      <c r="N14" s="15">
        <v>0.30050384902387101</v>
      </c>
      <c r="O14" s="15">
        <v>0.44920370463977999</v>
      </c>
      <c r="P14" s="15">
        <v>0.420694102499655</v>
      </c>
      <c r="Q14" s="15">
        <v>0.44871495408367301</v>
      </c>
      <c r="R14" s="15">
        <v>0.345285009437164</v>
      </c>
      <c r="S14" s="15">
        <v>0.47609402770668502</v>
      </c>
      <c r="T14" s="15">
        <v>0.33056464669753</v>
      </c>
      <c r="U14" s="15">
        <v>0.34597963045522301</v>
      </c>
      <c r="V14" s="15">
        <v>0.47488432863916502</v>
      </c>
      <c r="W14" s="15">
        <v>0.495360163643708</v>
      </c>
      <c r="X14" s="15">
        <v>0.41480088764482198</v>
      </c>
      <c r="Y14" s="15"/>
      <c r="Z14" s="15">
        <v>0.410412850088749</v>
      </c>
      <c r="AA14" s="15">
        <v>0.42586639286897798</v>
      </c>
      <c r="AB14" s="15">
        <v>0.38547924827357299</v>
      </c>
      <c r="AC14" s="15">
        <v>0.42191990725879802</v>
      </c>
      <c r="AD14" s="15"/>
      <c r="AE14" s="15">
        <v>0.39654303803411001</v>
      </c>
      <c r="AF14" s="15">
        <v>0.47643541388233601</v>
      </c>
      <c r="AG14" s="15">
        <v>0.31893258194396101</v>
      </c>
      <c r="AH14" s="15"/>
      <c r="AI14" s="15">
        <v>0.38297191155284999</v>
      </c>
      <c r="AJ14" s="15">
        <v>0.46979454629614997</v>
      </c>
      <c r="AK14" s="15">
        <v>0.42803319254439698</v>
      </c>
      <c r="AL14" s="15">
        <v>0.46997155518100697</v>
      </c>
      <c r="AM14" s="15">
        <v>0.36676918542596398</v>
      </c>
      <c r="AN14" s="15"/>
      <c r="AO14" s="15">
        <v>0.391453973906912</v>
      </c>
      <c r="AP14" s="15">
        <v>0.46052794600608898</v>
      </c>
      <c r="AQ14" s="15">
        <v>0.37739129406403799</v>
      </c>
      <c r="AR14" s="15"/>
      <c r="AS14" s="15">
        <v>0.572528501235121</v>
      </c>
      <c r="AT14" s="15">
        <v>0.47896705335364498</v>
      </c>
      <c r="AU14" s="15">
        <v>0.35396741242622898</v>
      </c>
      <c r="AV14" s="15">
        <v>0.32629620495049999</v>
      </c>
      <c r="AW14" s="15">
        <v>0.37701319133473299</v>
      </c>
      <c r="AX14" s="15">
        <v>0.35401038942773699</v>
      </c>
      <c r="AY14" s="15">
        <v>0.38997138308946899</v>
      </c>
    </row>
    <row r="15" spans="2:51" x14ac:dyDescent="0.2">
      <c r="B15" t="s">
        <v>59</v>
      </c>
      <c r="C15" s="15">
        <v>0.26546763527549</v>
      </c>
      <c r="D15" s="15">
        <v>0.26043451256494299</v>
      </c>
      <c r="E15" s="15">
        <v>0.26692177132510397</v>
      </c>
      <c r="F15" s="15"/>
      <c r="G15" s="15">
        <v>0.26913027947101797</v>
      </c>
      <c r="H15" s="15">
        <v>0.23084333311941399</v>
      </c>
      <c r="I15" s="15">
        <v>0.266898774838779</v>
      </c>
      <c r="J15" s="15">
        <v>0.26550196034116003</v>
      </c>
      <c r="K15" s="15">
        <v>0.25796780029149202</v>
      </c>
      <c r="L15" s="15">
        <v>0.29496857491414202</v>
      </c>
      <c r="M15" s="15"/>
      <c r="N15" s="15">
        <v>0.278151341108477</v>
      </c>
      <c r="O15" s="15">
        <v>0.25585833478092701</v>
      </c>
      <c r="P15" s="15">
        <v>0.22768125648113499</v>
      </c>
      <c r="Q15" s="15">
        <v>0.393398614836446</v>
      </c>
      <c r="R15" s="15">
        <v>0.27792779421029601</v>
      </c>
      <c r="S15" s="15">
        <v>0.20270275850328501</v>
      </c>
      <c r="T15" s="15">
        <v>0.29133406000120798</v>
      </c>
      <c r="U15" s="15">
        <v>0.20057063397012201</v>
      </c>
      <c r="V15" s="15">
        <v>0.23589184286720699</v>
      </c>
      <c r="W15" s="15">
        <v>0.31540727941672497</v>
      </c>
      <c r="X15" s="15">
        <v>0.16545049650368501</v>
      </c>
      <c r="Y15" s="15"/>
      <c r="Z15" s="15">
        <v>0.31476414345660397</v>
      </c>
      <c r="AA15" s="15">
        <v>0.26288350147558198</v>
      </c>
      <c r="AB15" s="15">
        <v>0.228963386814899</v>
      </c>
      <c r="AC15" s="15">
        <v>0.24968216590296499</v>
      </c>
      <c r="AD15" s="15"/>
      <c r="AE15" s="15">
        <v>0.20210324248522199</v>
      </c>
      <c r="AF15" s="15">
        <v>0.32457245540246998</v>
      </c>
      <c r="AG15" s="15">
        <v>0.20863028490485</v>
      </c>
      <c r="AH15" s="15"/>
      <c r="AI15" s="15">
        <v>0.220818295754793</v>
      </c>
      <c r="AJ15" s="15">
        <v>0.30842652606163901</v>
      </c>
      <c r="AK15" s="15">
        <v>0.35407401537183703</v>
      </c>
      <c r="AL15" s="15">
        <v>0.115934165364508</v>
      </c>
      <c r="AM15" s="15">
        <v>0.177859311798228</v>
      </c>
      <c r="AN15" s="15"/>
      <c r="AO15" s="15">
        <v>0.236189236564817</v>
      </c>
      <c r="AP15" s="15">
        <v>0.288409922618999</v>
      </c>
      <c r="AQ15" s="15">
        <v>0.320335552806994</v>
      </c>
      <c r="AR15" s="15"/>
      <c r="AS15" s="15">
        <v>0.48037328132489199</v>
      </c>
      <c r="AT15" s="15">
        <v>0.327417282602117</v>
      </c>
      <c r="AU15" s="15">
        <v>0.20654573182033401</v>
      </c>
      <c r="AV15" s="15">
        <v>0.33725636307097601</v>
      </c>
      <c r="AW15" s="15">
        <v>0.19413708293597201</v>
      </c>
      <c r="AX15" s="15">
        <v>0.13130645498853</v>
      </c>
      <c r="AY15" s="15">
        <v>0.209215436502632</v>
      </c>
    </row>
    <row r="16" spans="2:51" x14ac:dyDescent="0.2">
      <c r="B16" t="s">
        <v>60</v>
      </c>
      <c r="C16" s="15">
        <v>0.190223503763777</v>
      </c>
      <c r="D16" s="15">
        <v>0.227788560143769</v>
      </c>
      <c r="E16" s="15">
        <v>0.15323252533614801</v>
      </c>
      <c r="F16" s="15"/>
      <c r="G16" s="15">
        <v>0.10237718617268</v>
      </c>
      <c r="H16" s="15">
        <v>0.143954825943997</v>
      </c>
      <c r="I16" s="15">
        <v>0.16256205764822601</v>
      </c>
      <c r="J16" s="15">
        <v>0.19023921266722699</v>
      </c>
      <c r="K16" s="15">
        <v>0.26382876215246898</v>
      </c>
      <c r="L16" s="15">
        <v>0.26000217788089403</v>
      </c>
      <c r="M16" s="15"/>
      <c r="N16" s="15">
        <v>0.187097698824185</v>
      </c>
      <c r="O16" s="15">
        <v>0.24583067589308</v>
      </c>
      <c r="P16" s="15">
        <v>0.151451704925603</v>
      </c>
      <c r="Q16" s="15">
        <v>0.200569297850687</v>
      </c>
      <c r="R16" s="15">
        <v>0.16815862006136401</v>
      </c>
      <c r="S16" s="15">
        <v>0.16247747851066799</v>
      </c>
      <c r="T16" s="15">
        <v>0.17829362002024199</v>
      </c>
      <c r="U16" s="15">
        <v>0.33033733777517099</v>
      </c>
      <c r="V16" s="15">
        <v>0.161003993628174</v>
      </c>
      <c r="W16" s="15">
        <v>0.15140217993480601</v>
      </c>
      <c r="X16" s="15">
        <v>0.22076242042008901</v>
      </c>
      <c r="Y16" s="15"/>
      <c r="Z16" s="15">
        <v>0.20451906260581601</v>
      </c>
      <c r="AA16" s="15">
        <v>0.19443368814238701</v>
      </c>
      <c r="AB16" s="15">
        <v>0.21266973698414099</v>
      </c>
      <c r="AC16" s="15">
        <v>0.150633718313956</v>
      </c>
      <c r="AD16" s="15"/>
      <c r="AE16" s="15">
        <v>0.22499486844607999</v>
      </c>
      <c r="AF16" s="15">
        <v>0.18433357635432701</v>
      </c>
      <c r="AG16" s="15">
        <v>0.172533656840722</v>
      </c>
      <c r="AH16" s="15"/>
      <c r="AI16" s="15">
        <v>0.26463554828758501</v>
      </c>
      <c r="AJ16" s="15">
        <v>0.13610688757661499</v>
      </c>
      <c r="AK16" s="15">
        <v>0.24784865257137201</v>
      </c>
      <c r="AL16" s="15">
        <v>0.19272175548954401</v>
      </c>
      <c r="AM16" s="15">
        <v>0.15768223500300799</v>
      </c>
      <c r="AN16" s="15"/>
      <c r="AO16" s="15">
        <v>0.25152784730455802</v>
      </c>
      <c r="AP16" s="15">
        <v>0.16193259666089899</v>
      </c>
      <c r="AQ16" s="15">
        <v>0.236159016795015</v>
      </c>
      <c r="AR16" s="15"/>
      <c r="AS16" s="15">
        <v>0.14752183460027099</v>
      </c>
      <c r="AT16" s="15">
        <v>0.20482006788489099</v>
      </c>
      <c r="AU16" s="15">
        <v>0.14336738139638</v>
      </c>
      <c r="AV16" s="15">
        <v>0.28954825246292898</v>
      </c>
      <c r="AW16" s="15">
        <v>0.19348174818709701</v>
      </c>
      <c r="AX16" s="15">
        <v>0.206368335808431</v>
      </c>
      <c r="AY16" s="15">
        <v>0.25734032186258898</v>
      </c>
    </row>
    <row r="17" spans="2:51" x14ac:dyDescent="0.2">
      <c r="B17" t="s">
        <v>61</v>
      </c>
      <c r="C17" s="15">
        <v>0.17360082894766801</v>
      </c>
      <c r="D17" s="15">
        <v>0.142861057376582</v>
      </c>
      <c r="E17" s="15">
        <v>0.20147258536288101</v>
      </c>
      <c r="F17" s="15"/>
      <c r="G17" s="15">
        <v>0.29851157114083798</v>
      </c>
      <c r="H17" s="15">
        <v>0.219851394054139</v>
      </c>
      <c r="I17" s="15">
        <v>0.19563714681845501</v>
      </c>
      <c r="J17" s="15">
        <v>0.19485079487572901</v>
      </c>
      <c r="K17" s="15">
        <v>0.102939048769779</v>
      </c>
      <c r="L17" s="15">
        <v>6.4272934828830994E-2</v>
      </c>
      <c r="M17" s="15"/>
      <c r="N17" s="15">
        <v>0.19892694553467899</v>
      </c>
      <c r="O17" s="15">
        <v>0.157419698952947</v>
      </c>
      <c r="P17" s="15">
        <v>0.187038280341391</v>
      </c>
      <c r="Q17" s="15">
        <v>0.122817852140217</v>
      </c>
      <c r="R17" s="15">
        <v>0.19126724580041901</v>
      </c>
      <c r="S17" s="15">
        <v>0.165674247788897</v>
      </c>
      <c r="T17" s="15">
        <v>0.19927703957975701</v>
      </c>
      <c r="U17" s="15">
        <v>0.141297314551733</v>
      </c>
      <c r="V17" s="15">
        <v>0.21317365485593701</v>
      </c>
      <c r="W17" s="15">
        <v>0.15250302092461901</v>
      </c>
      <c r="X17" s="15">
        <v>0.13989522238545901</v>
      </c>
      <c r="Y17" s="15"/>
      <c r="Z17" s="15">
        <v>0.14148074055260601</v>
      </c>
      <c r="AA17" s="15">
        <v>0.140119681389826</v>
      </c>
      <c r="AB17" s="15">
        <v>0.237848368738896</v>
      </c>
      <c r="AC17" s="15">
        <v>0.186061089763772</v>
      </c>
      <c r="AD17" s="15"/>
      <c r="AE17" s="15">
        <v>0.13665971217987999</v>
      </c>
      <c r="AF17" s="15">
        <v>0.15981191531429001</v>
      </c>
      <c r="AG17" s="15">
        <v>0.243944924856527</v>
      </c>
      <c r="AH17" s="15"/>
      <c r="AI17" s="15">
        <v>0.12703858059081899</v>
      </c>
      <c r="AJ17" s="15">
        <v>0.20448548327424601</v>
      </c>
      <c r="AK17" s="15">
        <v>8.12414550679708E-2</v>
      </c>
      <c r="AL17" s="15">
        <v>0.18694390924853799</v>
      </c>
      <c r="AM17" s="15">
        <v>0.20848580190261601</v>
      </c>
      <c r="AN17" s="15"/>
      <c r="AO17" s="15">
        <v>0.120633105437449</v>
      </c>
      <c r="AP17" s="15">
        <v>0.19534988902582001</v>
      </c>
      <c r="AQ17" s="15">
        <v>0.11100355288849501</v>
      </c>
      <c r="AR17" s="15"/>
      <c r="AS17" s="15">
        <v>0.13893770296157101</v>
      </c>
      <c r="AT17" s="15">
        <v>0.18151361650308601</v>
      </c>
      <c r="AU17" s="15">
        <v>0.23640664501561101</v>
      </c>
      <c r="AV17" s="15">
        <v>0.18019911198998201</v>
      </c>
      <c r="AW17" s="15">
        <v>0.15830318598617099</v>
      </c>
      <c r="AX17" s="15">
        <v>0.12726692688730801</v>
      </c>
      <c r="AY17" s="15">
        <v>8.7212695647958194E-2</v>
      </c>
    </row>
    <row r="18" spans="2:51" x14ac:dyDescent="0.2">
      <c r="B18" t="s">
        <v>62</v>
      </c>
      <c r="C18" s="15">
        <v>0.170853219121648</v>
      </c>
      <c r="D18" s="15">
        <v>0.16456580677535301</v>
      </c>
      <c r="E18" s="15">
        <v>0.178678496336168</v>
      </c>
      <c r="F18" s="15"/>
      <c r="G18" s="15">
        <v>0.28952692906713301</v>
      </c>
      <c r="H18" s="15">
        <v>0.19805310235131099</v>
      </c>
      <c r="I18" s="15">
        <v>0.178694808013139</v>
      </c>
      <c r="J18" s="15">
        <v>0.124791962803593</v>
      </c>
      <c r="K18" s="15">
        <v>0.117493740556221</v>
      </c>
      <c r="L18" s="15">
        <v>0.13582322049732401</v>
      </c>
      <c r="M18" s="15"/>
      <c r="N18" s="15">
        <v>0.243099033562408</v>
      </c>
      <c r="O18" s="15">
        <v>0.156780892247674</v>
      </c>
      <c r="P18" s="15">
        <v>0.213877696977812</v>
      </c>
      <c r="Q18" s="15">
        <v>0.10187959475745099</v>
      </c>
      <c r="R18" s="15">
        <v>0.20506809924555899</v>
      </c>
      <c r="S18" s="15">
        <v>0.13980109266660601</v>
      </c>
      <c r="T18" s="15">
        <v>0.16719631557770501</v>
      </c>
      <c r="U18" s="15">
        <v>0.131688008899356</v>
      </c>
      <c r="V18" s="15">
        <v>0.17871291313597901</v>
      </c>
      <c r="W18" s="15">
        <v>0.13463034598748999</v>
      </c>
      <c r="X18" s="15">
        <v>0.15364813370061201</v>
      </c>
      <c r="Y18" s="15"/>
      <c r="Z18" s="15">
        <v>0.149973229452812</v>
      </c>
      <c r="AA18" s="15">
        <v>0.19082202521139</v>
      </c>
      <c r="AB18" s="15">
        <v>0.159089159695773</v>
      </c>
      <c r="AC18" s="15">
        <v>0.18045949120416899</v>
      </c>
      <c r="AD18" s="15"/>
      <c r="AE18" s="15">
        <v>0.15081679201420201</v>
      </c>
      <c r="AF18" s="15">
        <v>0.15287967178026299</v>
      </c>
      <c r="AG18" s="15">
        <v>0.193500742480474</v>
      </c>
      <c r="AH18" s="15"/>
      <c r="AI18" s="15">
        <v>0.118342320811664</v>
      </c>
      <c r="AJ18" s="15">
        <v>0.20154801138409101</v>
      </c>
      <c r="AK18" s="15">
        <v>0.174565534065176</v>
      </c>
      <c r="AL18" s="15">
        <v>0.12293933067733601</v>
      </c>
      <c r="AM18" s="15">
        <v>0.19640330205505799</v>
      </c>
      <c r="AN18" s="15"/>
      <c r="AO18" s="15">
        <v>0.11871483808167101</v>
      </c>
      <c r="AP18" s="15">
        <v>0.202740463797704</v>
      </c>
      <c r="AQ18" s="15">
        <v>0.130309546518802</v>
      </c>
      <c r="AR18" s="15"/>
      <c r="AS18" s="15">
        <v>0.19641454494787799</v>
      </c>
      <c r="AT18" s="15">
        <v>0.193841459504732</v>
      </c>
      <c r="AU18" s="15">
        <v>0.21195368695998801</v>
      </c>
      <c r="AV18" s="15">
        <v>0.114356601520765</v>
      </c>
      <c r="AW18" s="15">
        <v>0.14671975481768401</v>
      </c>
      <c r="AX18" s="15">
        <v>0.142757281285399</v>
      </c>
      <c r="AY18" s="15">
        <v>8.2899071671773406E-2</v>
      </c>
    </row>
    <row r="19" spans="2:51" x14ac:dyDescent="0.2">
      <c r="B19" t="s">
        <v>63</v>
      </c>
      <c r="C19" s="15">
        <v>0.15830705547444399</v>
      </c>
      <c r="D19" s="15">
        <v>0.18479314723895801</v>
      </c>
      <c r="E19" s="15">
        <v>0.134023707301303</v>
      </c>
      <c r="F19" s="15"/>
      <c r="G19" s="15">
        <v>3.9147030386069398E-2</v>
      </c>
      <c r="H19" s="15">
        <v>6.9808818303849704E-2</v>
      </c>
      <c r="I19" s="15">
        <v>0.10764131210161799</v>
      </c>
      <c r="J19" s="15">
        <v>0.18745470603182601</v>
      </c>
      <c r="K19" s="15">
        <v>0.26946195299564002</v>
      </c>
      <c r="L19" s="15">
        <v>0.25333918789439203</v>
      </c>
      <c r="M19" s="15"/>
      <c r="N19" s="15">
        <v>8.6406043025710005E-2</v>
      </c>
      <c r="O19" s="15">
        <v>0.16460726237635601</v>
      </c>
      <c r="P19" s="15">
        <v>0.14979671244527901</v>
      </c>
      <c r="Q19" s="15">
        <v>0.216553447420716</v>
      </c>
      <c r="R19" s="15">
        <v>0.16664579660097101</v>
      </c>
      <c r="S19" s="15">
        <v>0.178893153952563</v>
      </c>
      <c r="T19" s="15">
        <v>0.20211099139851699</v>
      </c>
      <c r="U19" s="15">
        <v>0.18642953279246999</v>
      </c>
      <c r="V19" s="15">
        <v>0.15155711950685599</v>
      </c>
      <c r="W19" s="15">
        <v>0.125112323367775</v>
      </c>
      <c r="X19" s="15">
        <v>0.18565868675647201</v>
      </c>
      <c r="Y19" s="15"/>
      <c r="Z19" s="15">
        <v>0.120757771220653</v>
      </c>
      <c r="AA19" s="15">
        <v>0.13445281902040701</v>
      </c>
      <c r="AB19" s="15">
        <v>0.20483590388476899</v>
      </c>
      <c r="AC19" s="15">
        <v>0.18240054563776301</v>
      </c>
      <c r="AD19" s="15"/>
      <c r="AE19" s="15">
        <v>0.31705391826961798</v>
      </c>
      <c r="AF19" s="15">
        <v>6.61763707448738E-2</v>
      </c>
      <c r="AG19" s="15">
        <v>0.11002729002825901</v>
      </c>
      <c r="AH19" s="15"/>
      <c r="AI19" s="15">
        <v>0.29340060759365899</v>
      </c>
      <c r="AJ19" s="15">
        <v>5.3289815109143997E-2</v>
      </c>
      <c r="AK19" s="15">
        <v>3.3206084206399797E-2</v>
      </c>
      <c r="AL19" s="15">
        <v>0.52182961635416703</v>
      </c>
      <c r="AM19" s="15">
        <v>0.140646297408314</v>
      </c>
      <c r="AN19" s="15"/>
      <c r="AO19" s="15">
        <v>0.25920481155535402</v>
      </c>
      <c r="AP19" s="15">
        <v>7.2100398141410907E-2</v>
      </c>
      <c r="AQ19" s="15">
        <v>5.9067266192171397E-2</v>
      </c>
      <c r="AR19" s="15"/>
      <c r="AS19" s="15">
        <v>1.15888879771138E-2</v>
      </c>
      <c r="AT19" s="15">
        <v>8.3977325791014107E-2</v>
      </c>
      <c r="AU19" s="15">
        <v>0.12011952996792399</v>
      </c>
      <c r="AV19" s="15">
        <v>0.108598913849849</v>
      </c>
      <c r="AW19" s="15">
        <v>0.27488772719799998</v>
      </c>
      <c r="AX19" s="15">
        <v>0.25458098770482002</v>
      </c>
      <c r="AY19" s="15">
        <v>0.323729511108867</v>
      </c>
    </row>
    <row r="20" spans="2:51" x14ac:dyDescent="0.2">
      <c r="B20" t="s">
        <v>64</v>
      </c>
      <c r="C20" s="15">
        <v>0.12938639121578499</v>
      </c>
      <c r="D20" s="15">
        <v>0.13604534817210101</v>
      </c>
      <c r="E20" s="15">
        <v>0.12325914176954</v>
      </c>
      <c r="F20" s="15"/>
      <c r="G20" s="15">
        <v>0.14009680590163701</v>
      </c>
      <c r="H20" s="15">
        <v>0.133935328803621</v>
      </c>
      <c r="I20" s="15">
        <v>0.13895110085807699</v>
      </c>
      <c r="J20" s="15">
        <v>0.12164437579834</v>
      </c>
      <c r="K20" s="15">
        <v>0.15544118869526399</v>
      </c>
      <c r="L20" s="15">
        <v>9.9506910627984405E-2</v>
      </c>
      <c r="M20" s="15"/>
      <c r="N20" s="15">
        <v>0.191314863176299</v>
      </c>
      <c r="O20" s="15">
        <v>0.13741110310493099</v>
      </c>
      <c r="P20" s="15">
        <v>0.12572937916056801</v>
      </c>
      <c r="Q20" s="15">
        <v>7.3680786600497802E-2</v>
      </c>
      <c r="R20" s="15">
        <v>0.18328609613848701</v>
      </c>
      <c r="S20" s="15">
        <v>0.13647061163659699</v>
      </c>
      <c r="T20" s="15">
        <v>0.144552052710123</v>
      </c>
      <c r="U20" s="15">
        <v>0.164447779635568</v>
      </c>
      <c r="V20" s="15">
        <v>0.10604123578517601</v>
      </c>
      <c r="W20" s="15">
        <v>4.50244350813995E-2</v>
      </c>
      <c r="X20" s="15">
        <v>0.104560527027974</v>
      </c>
      <c r="Y20" s="15"/>
      <c r="Z20" s="15">
        <v>0.119379180749285</v>
      </c>
      <c r="AA20" s="15">
        <v>0.14490238333081101</v>
      </c>
      <c r="AB20" s="15">
        <v>0.13563921563145001</v>
      </c>
      <c r="AC20" s="15">
        <v>0.119853382340727</v>
      </c>
      <c r="AD20" s="15"/>
      <c r="AE20" s="15">
        <v>0.16418073813629</v>
      </c>
      <c r="AF20" s="15">
        <v>0.102386043273525</v>
      </c>
      <c r="AG20" s="15">
        <v>0.12913360459157799</v>
      </c>
      <c r="AH20" s="15"/>
      <c r="AI20" s="15">
        <v>0.17058444820375299</v>
      </c>
      <c r="AJ20" s="15">
        <v>0.111437438267523</v>
      </c>
      <c r="AK20" s="15">
        <v>6.6566807702406194E-2</v>
      </c>
      <c r="AL20" s="15">
        <v>0.277107728491019</v>
      </c>
      <c r="AM20" s="15">
        <v>0.14079971387833801</v>
      </c>
      <c r="AN20" s="15"/>
      <c r="AO20" s="15">
        <v>0.16851769541344799</v>
      </c>
      <c r="AP20" s="15">
        <v>0.107034155740906</v>
      </c>
      <c r="AQ20" s="15">
        <v>7.28332073641519E-2</v>
      </c>
      <c r="AR20" s="15"/>
      <c r="AS20" s="15">
        <v>4.7748440362364399E-2</v>
      </c>
      <c r="AT20" s="15">
        <v>9.3353838406212405E-2</v>
      </c>
      <c r="AU20" s="15">
        <v>0.12951252771024299</v>
      </c>
      <c r="AV20" s="15">
        <v>6.0709688211105298E-2</v>
      </c>
      <c r="AW20" s="15">
        <v>0.188667143994147</v>
      </c>
      <c r="AX20" s="15">
        <v>0.184956340905582</v>
      </c>
      <c r="AY20" s="15">
        <v>0.190628565391154</v>
      </c>
    </row>
    <row r="21" spans="2:51" x14ac:dyDescent="0.2">
      <c r="B21" t="s">
        <v>65</v>
      </c>
      <c r="C21" s="15">
        <v>0.126123132676356</v>
      </c>
      <c r="D21" s="15">
        <v>0.124381142115284</v>
      </c>
      <c r="E21" s="15">
        <v>0.12791847164787301</v>
      </c>
      <c r="F21" s="15"/>
      <c r="G21" s="15">
        <v>0.276850248292556</v>
      </c>
      <c r="H21" s="15">
        <v>0.14084202929258699</v>
      </c>
      <c r="I21" s="15">
        <v>0.120504158991322</v>
      </c>
      <c r="J21" s="15">
        <v>0.125655405993436</v>
      </c>
      <c r="K21" s="15">
        <v>6.1946514862461298E-2</v>
      </c>
      <c r="L21" s="15">
        <v>6.0896035251460701E-2</v>
      </c>
      <c r="M21" s="15"/>
      <c r="N21" s="15">
        <v>0.14231395133021901</v>
      </c>
      <c r="O21" s="15">
        <v>9.1322704240358696E-2</v>
      </c>
      <c r="P21" s="15">
        <v>0.13160957968078199</v>
      </c>
      <c r="Q21" s="15">
        <v>8.3849929378816801E-2</v>
      </c>
      <c r="R21" s="15">
        <v>0.143129457379821</v>
      </c>
      <c r="S21" s="15">
        <v>0.156157813627055</v>
      </c>
      <c r="T21" s="15">
        <v>0.146870565891011</v>
      </c>
      <c r="U21" s="15">
        <v>0.16755622885048299</v>
      </c>
      <c r="V21" s="15">
        <v>0.10511698855478201</v>
      </c>
      <c r="W21" s="15">
        <v>0.12633324812860999</v>
      </c>
      <c r="X21" s="15">
        <v>0.14049264534696501</v>
      </c>
      <c r="Y21" s="15"/>
      <c r="Z21" s="15">
        <v>0.123326106389545</v>
      </c>
      <c r="AA21" s="15">
        <v>0.115452513327156</v>
      </c>
      <c r="AB21" s="15">
        <v>0.120639025921497</v>
      </c>
      <c r="AC21" s="15">
        <v>0.14440300236254799</v>
      </c>
      <c r="AD21" s="15"/>
      <c r="AE21" s="15">
        <v>9.0945270692747798E-2</v>
      </c>
      <c r="AF21" s="15">
        <v>0.107393476433312</v>
      </c>
      <c r="AG21" s="15">
        <v>0.19279429968716699</v>
      </c>
      <c r="AH21" s="15"/>
      <c r="AI21" s="15">
        <v>0.111921459616761</v>
      </c>
      <c r="AJ21" s="15">
        <v>0.116854913725484</v>
      </c>
      <c r="AK21" s="15">
        <v>6.9598076232991704E-2</v>
      </c>
      <c r="AL21" s="15">
        <v>0.156947148743248</v>
      </c>
      <c r="AM21" s="15">
        <v>0.188796619699693</v>
      </c>
      <c r="AN21" s="15"/>
      <c r="AO21" s="15">
        <v>0.11607160032229601</v>
      </c>
      <c r="AP21" s="15">
        <v>0.12912884905070099</v>
      </c>
      <c r="AQ21" s="15">
        <v>0.119144185392057</v>
      </c>
      <c r="AR21" s="15"/>
      <c r="AS21" s="15">
        <v>8.1357477799644903E-2</v>
      </c>
      <c r="AT21" s="15">
        <v>9.4549450993606302E-2</v>
      </c>
      <c r="AU21" s="15">
        <v>0.155540081284811</v>
      </c>
      <c r="AV21" s="15">
        <v>0.16039086888694901</v>
      </c>
      <c r="AW21" s="15">
        <v>0.13146880493871199</v>
      </c>
      <c r="AX21" s="15">
        <v>0.15331524229354701</v>
      </c>
      <c r="AY21" s="15">
        <v>0.116720404422159</v>
      </c>
    </row>
    <row r="22" spans="2:51" x14ac:dyDescent="0.2">
      <c r="B22" t="s">
        <v>66</v>
      </c>
      <c r="C22" s="15">
        <v>0.12364870250150201</v>
      </c>
      <c r="D22" s="15">
        <v>0.105192032203951</v>
      </c>
      <c r="E22" s="15">
        <v>0.14288359190525099</v>
      </c>
      <c r="F22" s="15"/>
      <c r="G22" s="15">
        <v>4.1024995609736402E-2</v>
      </c>
      <c r="H22" s="15">
        <v>6.6832828053307494E-2</v>
      </c>
      <c r="I22" s="15">
        <v>0.115178589879197</v>
      </c>
      <c r="J22" s="15">
        <v>0.10464101838838601</v>
      </c>
      <c r="K22" s="15">
        <v>0.165928551274372</v>
      </c>
      <c r="L22" s="15">
        <v>0.219301286202681</v>
      </c>
      <c r="M22" s="15"/>
      <c r="N22" s="15">
        <v>4.4012970290765299E-2</v>
      </c>
      <c r="O22" s="15">
        <v>0.104937973138962</v>
      </c>
      <c r="P22" s="15">
        <v>0.17459685285623899</v>
      </c>
      <c r="Q22" s="15">
        <v>0.109995373749597</v>
      </c>
      <c r="R22" s="15">
        <v>0.11680641868108201</v>
      </c>
      <c r="S22" s="15">
        <v>0.18385365943784299</v>
      </c>
      <c r="T22" s="15">
        <v>0.15251086240286099</v>
      </c>
      <c r="U22" s="15">
        <v>0.149006520339976</v>
      </c>
      <c r="V22" s="15">
        <v>0.125239865388245</v>
      </c>
      <c r="W22" s="15">
        <v>0.14980425641116901</v>
      </c>
      <c r="X22" s="15">
        <v>0.122657779059326</v>
      </c>
      <c r="Y22" s="15"/>
      <c r="Z22" s="15">
        <v>0.132128761961462</v>
      </c>
      <c r="AA22" s="15">
        <v>0.112429779641116</v>
      </c>
      <c r="AB22" s="15">
        <v>0.111459165628834</v>
      </c>
      <c r="AC22" s="15">
        <v>0.13812028389474901</v>
      </c>
      <c r="AD22" s="15"/>
      <c r="AE22" s="15">
        <v>0.14683362986921</v>
      </c>
      <c r="AF22" s="15">
        <v>0.125960166764226</v>
      </c>
      <c r="AG22" s="15">
        <v>0.10718647864163899</v>
      </c>
      <c r="AH22" s="15"/>
      <c r="AI22" s="15">
        <v>0.13921453528169001</v>
      </c>
      <c r="AJ22" s="15">
        <v>0.107684833014548</v>
      </c>
      <c r="AK22" s="15">
        <v>0.18777175812736499</v>
      </c>
      <c r="AL22" s="15">
        <v>0</v>
      </c>
      <c r="AM22" s="15">
        <v>0.122454527356093</v>
      </c>
      <c r="AN22" s="15"/>
      <c r="AO22" s="15">
        <v>0.121966371963832</v>
      </c>
      <c r="AP22" s="15">
        <v>0.100825101508462</v>
      </c>
      <c r="AQ22" s="15">
        <v>0.17439419618063401</v>
      </c>
      <c r="AR22" s="15"/>
      <c r="AS22" s="15">
        <v>9.9549126796272605E-2</v>
      </c>
      <c r="AT22" s="15">
        <v>0.15686925924319001</v>
      </c>
      <c r="AU22" s="15">
        <v>0.105339063069332</v>
      </c>
      <c r="AV22" s="15">
        <v>0.13559541007148601</v>
      </c>
      <c r="AW22" s="15">
        <v>0.12707067014857301</v>
      </c>
      <c r="AX22" s="15">
        <v>0.12859783975460001</v>
      </c>
      <c r="AY22" s="15">
        <v>9.8348286821963296E-2</v>
      </c>
    </row>
    <row r="23" spans="2:51" x14ac:dyDescent="0.2">
      <c r="B23" t="s">
        <v>67</v>
      </c>
      <c r="C23" s="15">
        <v>0.121522258261598</v>
      </c>
      <c r="D23" s="15">
        <v>0.15151747488007</v>
      </c>
      <c r="E23" s="15">
        <v>9.3450567692560105E-2</v>
      </c>
      <c r="F23" s="15"/>
      <c r="G23" s="15">
        <v>0.103908399653033</v>
      </c>
      <c r="H23" s="15">
        <v>0.10143083789972</v>
      </c>
      <c r="I23" s="15">
        <v>0.13101014953727799</v>
      </c>
      <c r="J23" s="15">
        <v>0.128459282634623</v>
      </c>
      <c r="K23" s="15">
        <v>0.121434250976755</v>
      </c>
      <c r="L23" s="15">
        <v>0.136368390978512</v>
      </c>
      <c r="M23" s="15"/>
      <c r="N23" s="15">
        <v>0.164915695619131</v>
      </c>
      <c r="O23" s="15">
        <v>0.12583026909091399</v>
      </c>
      <c r="P23" s="15">
        <v>0.14058897246447</v>
      </c>
      <c r="Q23" s="15">
        <v>0.10545556550497701</v>
      </c>
      <c r="R23" s="15">
        <v>8.1789240840002206E-2</v>
      </c>
      <c r="S23" s="15">
        <v>0.110141844222873</v>
      </c>
      <c r="T23" s="15">
        <v>0.116689607932229</v>
      </c>
      <c r="U23" s="15">
        <v>5.5221321726938402E-2</v>
      </c>
      <c r="V23" s="15">
        <v>0.10229715049584</v>
      </c>
      <c r="W23" s="15">
        <v>0.15361595302231301</v>
      </c>
      <c r="X23" s="15">
        <v>0.107935630456315</v>
      </c>
      <c r="Y23" s="15"/>
      <c r="Z23" s="15">
        <v>0.17705696834108001</v>
      </c>
      <c r="AA23" s="15">
        <v>0.123939551666314</v>
      </c>
      <c r="AB23" s="15">
        <v>8.6574763768254903E-2</v>
      </c>
      <c r="AC23" s="15">
        <v>9.0984737948967304E-2</v>
      </c>
      <c r="AD23" s="15"/>
      <c r="AE23" s="15">
        <v>5.6999170881861003E-2</v>
      </c>
      <c r="AF23" s="15">
        <v>0.19043506284633699</v>
      </c>
      <c r="AG23" s="15">
        <v>0.108301243107654</v>
      </c>
      <c r="AH23" s="15"/>
      <c r="AI23" s="15">
        <v>9.3781996246476707E-2</v>
      </c>
      <c r="AJ23" s="15">
        <v>0.137112512799964</v>
      </c>
      <c r="AK23" s="15">
        <v>0.27914942242134699</v>
      </c>
      <c r="AL23" s="15">
        <v>0.110822463749366</v>
      </c>
      <c r="AM23" s="15">
        <v>9.0233774681575299E-2</v>
      </c>
      <c r="AN23" s="15"/>
      <c r="AO23" s="15">
        <v>8.8851082965504702E-2</v>
      </c>
      <c r="AP23" s="15">
        <v>0.143503095945371</v>
      </c>
      <c r="AQ23" s="15">
        <v>0.23647376804568601</v>
      </c>
      <c r="AR23" s="15"/>
      <c r="AS23" s="15">
        <v>0.18873084533048601</v>
      </c>
      <c r="AT23" s="15">
        <v>0.11753482362788301</v>
      </c>
      <c r="AU23" s="15">
        <v>0.105959425913878</v>
      </c>
      <c r="AV23" s="15">
        <v>0.166093684410166</v>
      </c>
      <c r="AW23" s="15">
        <v>0.10133298305671699</v>
      </c>
      <c r="AX23" s="15">
        <v>0.10181679754183</v>
      </c>
      <c r="AY23" s="15">
        <v>0.110494468945055</v>
      </c>
    </row>
    <row r="24" spans="2:51" x14ac:dyDescent="0.2">
      <c r="B24" t="s">
        <v>68</v>
      </c>
      <c r="C24" s="15">
        <v>5.7282751451563502E-2</v>
      </c>
      <c r="D24" s="15">
        <v>5.5073704503839097E-2</v>
      </c>
      <c r="E24" s="15">
        <v>5.8905932568597899E-2</v>
      </c>
      <c r="F24" s="15"/>
      <c r="G24" s="15">
        <v>0.113724457678039</v>
      </c>
      <c r="H24" s="15">
        <v>9.4023306974340901E-2</v>
      </c>
      <c r="I24" s="15">
        <v>4.85776359607814E-2</v>
      </c>
      <c r="J24" s="15">
        <v>3.6859780699460498E-2</v>
      </c>
      <c r="K24" s="15">
        <v>3.07914893111296E-2</v>
      </c>
      <c r="L24" s="15">
        <v>3.09650899243138E-2</v>
      </c>
      <c r="M24" s="15"/>
      <c r="N24" s="15">
        <v>0.123942226742236</v>
      </c>
      <c r="O24" s="15">
        <v>5.5215460032948499E-2</v>
      </c>
      <c r="P24" s="15">
        <v>2.4429806491724899E-2</v>
      </c>
      <c r="Q24" s="15">
        <v>6.0214551668415599E-2</v>
      </c>
      <c r="R24" s="15">
        <v>6.3316652385163E-2</v>
      </c>
      <c r="S24" s="15">
        <v>3.6083895523288903E-2</v>
      </c>
      <c r="T24" s="15">
        <v>5.9185006875696097E-2</v>
      </c>
      <c r="U24" s="15">
        <v>4.20282147812195E-2</v>
      </c>
      <c r="V24" s="15">
        <v>3.5908419114855698E-2</v>
      </c>
      <c r="W24" s="15">
        <v>4.3713979248487897E-2</v>
      </c>
      <c r="X24" s="15">
        <v>3.3385006387342202E-2</v>
      </c>
      <c r="Y24" s="15"/>
      <c r="Z24" s="15">
        <v>6.05864427216646E-2</v>
      </c>
      <c r="AA24" s="15">
        <v>6.8219397421128203E-2</v>
      </c>
      <c r="AB24" s="15">
        <v>5.3701880637946599E-2</v>
      </c>
      <c r="AC24" s="15">
        <v>4.4139533033379801E-2</v>
      </c>
      <c r="AD24" s="15"/>
      <c r="AE24" s="15">
        <v>2.6478913114088801E-2</v>
      </c>
      <c r="AF24" s="15">
        <v>6.5764865263380295E-2</v>
      </c>
      <c r="AG24" s="15">
        <v>8.3592778984986196E-2</v>
      </c>
      <c r="AH24" s="15"/>
      <c r="AI24" s="15">
        <v>3.1115243219985801E-2</v>
      </c>
      <c r="AJ24" s="15">
        <v>7.8332273261465399E-2</v>
      </c>
      <c r="AK24" s="15">
        <v>6.9057892773525503E-2</v>
      </c>
      <c r="AL24" s="15">
        <v>0</v>
      </c>
      <c r="AM24" s="15">
        <v>5.9299360605237203E-2</v>
      </c>
      <c r="AN24" s="15"/>
      <c r="AO24" s="15">
        <v>4.1234292308622099E-2</v>
      </c>
      <c r="AP24" s="15">
        <v>6.2067659262569401E-2</v>
      </c>
      <c r="AQ24" s="15">
        <v>0.10901231748501899</v>
      </c>
      <c r="AR24" s="15"/>
      <c r="AS24" s="15">
        <v>0.113610735161885</v>
      </c>
      <c r="AT24" s="15">
        <v>5.6634683217208701E-2</v>
      </c>
      <c r="AU24" s="15">
        <v>5.6362058607454898E-2</v>
      </c>
      <c r="AV24" s="15">
        <v>3.7193068745786401E-2</v>
      </c>
      <c r="AW24" s="15">
        <v>5.0363957638027403E-2</v>
      </c>
      <c r="AX24" s="15">
        <v>2.7387268053095801E-2</v>
      </c>
      <c r="AY24" s="15">
        <v>3.5706990429962997E-2</v>
      </c>
    </row>
    <row r="25" spans="2:51" x14ac:dyDescent="0.2">
      <c r="B25" t="s">
        <v>69</v>
      </c>
      <c r="C25" s="15">
        <v>5.4537346924845201E-2</v>
      </c>
      <c r="D25" s="15">
        <v>5.3999753055651897E-2</v>
      </c>
      <c r="E25" s="15">
        <v>5.5601207202849001E-2</v>
      </c>
      <c r="F25" s="15"/>
      <c r="G25" s="15">
        <v>4.27227328756416E-2</v>
      </c>
      <c r="H25" s="15">
        <v>4.1150771249869801E-2</v>
      </c>
      <c r="I25" s="15">
        <v>7.7250379295850005E-2</v>
      </c>
      <c r="J25" s="15">
        <v>4.0745793724018799E-2</v>
      </c>
      <c r="K25" s="15">
        <v>8.8873847602002495E-2</v>
      </c>
      <c r="L25" s="15">
        <v>4.3000929843483297E-2</v>
      </c>
      <c r="M25" s="15"/>
      <c r="N25" s="15">
        <v>6.4020063589617204E-2</v>
      </c>
      <c r="O25" s="15">
        <v>5.3552394175857901E-2</v>
      </c>
      <c r="P25" s="15">
        <v>3.9678008642910101E-2</v>
      </c>
      <c r="Q25" s="15">
        <v>6.2120611662388303E-2</v>
      </c>
      <c r="R25" s="15">
        <v>5.4956952735231997E-2</v>
      </c>
      <c r="S25" s="15">
        <v>5.6515590240360798E-2</v>
      </c>
      <c r="T25" s="15">
        <v>3.7080583763784598E-2</v>
      </c>
      <c r="U25" s="15">
        <v>4.10008209654611E-2</v>
      </c>
      <c r="V25" s="15">
        <v>5.7494127686051999E-2</v>
      </c>
      <c r="W25" s="15">
        <v>3.9857917683271397E-2</v>
      </c>
      <c r="X25" s="15">
        <v>9.5162243703292307E-2</v>
      </c>
      <c r="Y25" s="15"/>
      <c r="Z25" s="15">
        <v>5.2691880021218503E-2</v>
      </c>
      <c r="AA25" s="15">
        <v>4.5989192797137E-2</v>
      </c>
      <c r="AB25" s="15">
        <v>4.9790150161040603E-2</v>
      </c>
      <c r="AC25" s="15">
        <v>6.82162499330385E-2</v>
      </c>
      <c r="AD25" s="15"/>
      <c r="AE25" s="15">
        <v>4.6530564107054202E-2</v>
      </c>
      <c r="AF25" s="15">
        <v>6.8271378520651599E-2</v>
      </c>
      <c r="AG25" s="15">
        <v>4.8262380383739499E-2</v>
      </c>
      <c r="AH25" s="15"/>
      <c r="AI25" s="15">
        <v>4.7742666880754202E-2</v>
      </c>
      <c r="AJ25" s="15">
        <v>6.5785168813549497E-2</v>
      </c>
      <c r="AK25" s="15">
        <v>6.0477337530130397E-2</v>
      </c>
      <c r="AL25" s="15">
        <v>0</v>
      </c>
      <c r="AM25" s="15">
        <v>6.3004887661535502E-2</v>
      </c>
      <c r="AN25" s="15"/>
      <c r="AO25" s="15">
        <v>4.49208100615031E-2</v>
      </c>
      <c r="AP25" s="15">
        <v>6.4150772998691694E-2</v>
      </c>
      <c r="AQ25" s="15">
        <v>8.88387095700926E-2</v>
      </c>
      <c r="AR25" s="15"/>
      <c r="AS25" s="15">
        <v>2.02005440259754E-2</v>
      </c>
      <c r="AT25" s="15">
        <v>4.8436005931891797E-2</v>
      </c>
      <c r="AU25" s="15">
        <v>4.7765971184427998E-2</v>
      </c>
      <c r="AV25" s="15">
        <v>4.3438586676072199E-2</v>
      </c>
      <c r="AW25" s="15">
        <v>7.4820881742703696E-2</v>
      </c>
      <c r="AX25" s="15">
        <v>9.6955789918518998E-2</v>
      </c>
      <c r="AY25" s="15">
        <v>5.2203607907300401E-2</v>
      </c>
    </row>
    <row r="26" spans="2:51" x14ac:dyDescent="0.2">
      <c r="B26" t="s">
        <v>70</v>
      </c>
      <c r="C26" s="15">
        <v>5.1565671405185198E-2</v>
      </c>
      <c r="D26" s="15">
        <v>5.0985274251260801E-2</v>
      </c>
      <c r="E26" s="15">
        <v>5.2641923839844798E-2</v>
      </c>
      <c r="F26" s="15"/>
      <c r="G26" s="15">
        <v>7.8800214808767394E-2</v>
      </c>
      <c r="H26" s="15">
        <v>7.8109080442480702E-2</v>
      </c>
      <c r="I26" s="15">
        <v>4.42392355746394E-2</v>
      </c>
      <c r="J26" s="15">
        <v>4.4483669935228301E-2</v>
      </c>
      <c r="K26" s="15">
        <v>3.1981019326239202E-2</v>
      </c>
      <c r="L26" s="15">
        <v>3.6565514677824699E-2</v>
      </c>
      <c r="M26" s="15"/>
      <c r="N26" s="15">
        <v>6.18932290049082E-2</v>
      </c>
      <c r="O26" s="15">
        <v>6.4380555505801601E-2</v>
      </c>
      <c r="P26" s="15">
        <v>4.0241214293375897E-2</v>
      </c>
      <c r="Q26" s="15">
        <v>4.6899722566491303E-2</v>
      </c>
      <c r="R26" s="15">
        <v>5.2108713635669601E-2</v>
      </c>
      <c r="S26" s="15">
        <v>4.8066346096982099E-2</v>
      </c>
      <c r="T26" s="15">
        <v>6.3217771913311696E-2</v>
      </c>
      <c r="U26" s="15">
        <v>1.0386415999871701E-2</v>
      </c>
      <c r="V26" s="15">
        <v>3.6216784298207301E-2</v>
      </c>
      <c r="W26" s="15">
        <v>7.5329871038050902E-2</v>
      </c>
      <c r="X26" s="15">
        <v>2.6356278142231099E-2</v>
      </c>
      <c r="Y26" s="15"/>
      <c r="Z26" s="15">
        <v>6.6558939883306495E-2</v>
      </c>
      <c r="AA26" s="15">
        <v>6.7445906648147702E-2</v>
      </c>
      <c r="AB26" s="15">
        <v>4.1431529718862499E-2</v>
      </c>
      <c r="AC26" s="15">
        <v>2.82861178110301E-2</v>
      </c>
      <c r="AD26" s="15"/>
      <c r="AE26" s="15">
        <v>4.6594120424838702E-2</v>
      </c>
      <c r="AF26" s="15">
        <v>4.9841943117268001E-2</v>
      </c>
      <c r="AG26" s="15">
        <v>7.4867886930488695E-2</v>
      </c>
      <c r="AH26" s="15"/>
      <c r="AI26" s="15">
        <v>5.4504366556067101E-2</v>
      </c>
      <c r="AJ26" s="15">
        <v>5.07017836175329E-2</v>
      </c>
      <c r="AK26" s="15">
        <v>6.2724391220459599E-2</v>
      </c>
      <c r="AL26" s="15">
        <v>0</v>
      </c>
      <c r="AM26" s="15">
        <v>5.0217408386174001E-2</v>
      </c>
      <c r="AN26" s="15"/>
      <c r="AO26" s="15">
        <v>6.1659206586068702E-2</v>
      </c>
      <c r="AP26" s="15">
        <v>5.7375333538372202E-2</v>
      </c>
      <c r="AQ26" s="15">
        <v>5.0668164501663303E-2</v>
      </c>
      <c r="AR26" s="15"/>
      <c r="AS26" s="15">
        <v>4.3265008463558297E-2</v>
      </c>
      <c r="AT26" s="15">
        <v>5.0937064822466301E-2</v>
      </c>
      <c r="AU26" s="15">
        <v>5.7037366504030802E-2</v>
      </c>
      <c r="AV26" s="15">
        <v>5.68308132811765E-2</v>
      </c>
      <c r="AW26" s="15">
        <v>5.0932453413706301E-2</v>
      </c>
      <c r="AX26" s="15">
        <v>3.2818057541125101E-2</v>
      </c>
      <c r="AY26" s="15">
        <v>6.7610938829823303E-2</v>
      </c>
    </row>
    <row r="27" spans="2:51" x14ac:dyDescent="0.2">
      <c r="B27" t="s">
        <v>71</v>
      </c>
      <c r="C27" s="15">
        <v>3.5317821656801703E-2</v>
      </c>
      <c r="D27" s="15">
        <v>3.4698775298842403E-2</v>
      </c>
      <c r="E27" s="15">
        <v>3.6271151460277699E-2</v>
      </c>
      <c r="F27" s="15"/>
      <c r="G27" s="15">
        <v>3.5675457556598802E-2</v>
      </c>
      <c r="H27" s="15">
        <v>9.1235818531341301E-2</v>
      </c>
      <c r="I27" s="15">
        <v>5.9976579086384298E-2</v>
      </c>
      <c r="J27" s="15">
        <v>1.07263933028544E-2</v>
      </c>
      <c r="K27" s="15">
        <v>1.35721379520023E-2</v>
      </c>
      <c r="L27" s="15">
        <v>4.1084092909045604E-3</v>
      </c>
      <c r="M27" s="15"/>
      <c r="N27" s="15">
        <v>2.5340111633286901E-2</v>
      </c>
      <c r="O27" s="15">
        <v>3.9545739569057499E-2</v>
      </c>
      <c r="P27" s="15">
        <v>3.5496751184391398E-2</v>
      </c>
      <c r="Q27" s="15">
        <v>6.1021836114319002E-2</v>
      </c>
      <c r="R27" s="15">
        <v>2.1226048576865102E-2</v>
      </c>
      <c r="S27" s="15">
        <v>4.5731017974309403E-2</v>
      </c>
      <c r="T27" s="15">
        <v>3.7351549725596997E-2</v>
      </c>
      <c r="U27" s="15">
        <v>0</v>
      </c>
      <c r="V27" s="15">
        <v>3.4297111811203401E-2</v>
      </c>
      <c r="W27" s="15">
        <v>3.5915745965683199E-2</v>
      </c>
      <c r="X27" s="15">
        <v>3.2522946720175402E-2</v>
      </c>
      <c r="Y27" s="15"/>
      <c r="Z27" s="15">
        <v>3.7687213386830197E-2</v>
      </c>
      <c r="AA27" s="15">
        <v>3.2396961002451402E-2</v>
      </c>
      <c r="AB27" s="15">
        <v>5.2792849510519699E-2</v>
      </c>
      <c r="AC27" s="15">
        <v>2.0776491832401201E-2</v>
      </c>
      <c r="AD27" s="15"/>
      <c r="AE27" s="15">
        <v>3.3497190644048998E-2</v>
      </c>
      <c r="AF27" s="15">
        <v>3.2691552251072002E-2</v>
      </c>
      <c r="AG27" s="15">
        <v>4.6045059225388901E-2</v>
      </c>
      <c r="AH27" s="15"/>
      <c r="AI27" s="15">
        <v>2.9913567257226398E-2</v>
      </c>
      <c r="AJ27" s="15">
        <v>3.9556529763191101E-2</v>
      </c>
      <c r="AK27" s="15">
        <v>2.35229864877835E-2</v>
      </c>
      <c r="AL27" s="15">
        <v>0</v>
      </c>
      <c r="AM27" s="15">
        <v>5.0178197298118302E-2</v>
      </c>
      <c r="AN27" s="15"/>
      <c r="AO27" s="15">
        <v>4.06734259557303E-2</v>
      </c>
      <c r="AP27" s="15">
        <v>4.0269785209653498E-2</v>
      </c>
      <c r="AQ27" s="15">
        <v>3.5665935154298001E-2</v>
      </c>
      <c r="AR27" s="15"/>
      <c r="AS27" s="15">
        <v>1.21251858990778E-2</v>
      </c>
      <c r="AT27" s="15">
        <v>3.9480934681877002E-2</v>
      </c>
      <c r="AU27" s="15">
        <v>3.6353964276997802E-2</v>
      </c>
      <c r="AV27" s="15">
        <v>5.6519083343474101E-2</v>
      </c>
      <c r="AW27" s="15">
        <v>4.1100332457265E-2</v>
      </c>
      <c r="AX27" s="15">
        <v>3.6266383762663702E-2</v>
      </c>
      <c r="AY27" s="15">
        <v>1.5712176941779E-2</v>
      </c>
    </row>
    <row r="28" spans="2:51" x14ac:dyDescent="0.2">
      <c r="B28" t="s">
        <v>72</v>
      </c>
      <c r="C28" s="15">
        <v>3.2792999912936799E-2</v>
      </c>
      <c r="D28" s="15">
        <v>4.5799951221785103E-2</v>
      </c>
      <c r="E28" s="15">
        <v>2.0423373507238499E-2</v>
      </c>
      <c r="F28" s="15"/>
      <c r="G28" s="15">
        <v>3.1554802162145103E-2</v>
      </c>
      <c r="H28" s="15">
        <v>3.4856089404066898E-2</v>
      </c>
      <c r="I28" s="15">
        <v>2.7957628814657201E-2</v>
      </c>
      <c r="J28" s="15">
        <v>2.82419876790382E-2</v>
      </c>
      <c r="K28" s="15">
        <v>5.1162118987279903E-2</v>
      </c>
      <c r="L28" s="15">
        <v>2.7265633531129201E-2</v>
      </c>
      <c r="M28" s="15"/>
      <c r="N28" s="15">
        <v>3.66872691025888E-2</v>
      </c>
      <c r="O28" s="15">
        <v>1.7429297536986198E-2</v>
      </c>
      <c r="P28" s="15">
        <v>3.1482008370131299E-2</v>
      </c>
      <c r="Q28" s="15">
        <v>2.9609524346175298E-2</v>
      </c>
      <c r="R28" s="15">
        <v>3.70323749171464E-2</v>
      </c>
      <c r="S28" s="15">
        <v>3.9537458943646901E-2</v>
      </c>
      <c r="T28" s="15">
        <v>2.6697514974776199E-2</v>
      </c>
      <c r="U28" s="15">
        <v>3.97315121728588E-2</v>
      </c>
      <c r="V28" s="15">
        <v>2.5535779492123201E-2</v>
      </c>
      <c r="W28" s="15">
        <v>4.5017152270352703E-2</v>
      </c>
      <c r="X28" s="15">
        <v>4.9750854184874599E-2</v>
      </c>
      <c r="Y28" s="15"/>
      <c r="Z28" s="15">
        <v>4.5186651007887102E-2</v>
      </c>
      <c r="AA28" s="15">
        <v>2.69088015345583E-2</v>
      </c>
      <c r="AB28" s="15">
        <v>4.0097759649085699E-2</v>
      </c>
      <c r="AC28" s="15">
        <v>1.9428063026354601E-2</v>
      </c>
      <c r="AD28" s="15"/>
      <c r="AE28" s="15">
        <v>3.4007908305762898E-2</v>
      </c>
      <c r="AF28" s="15">
        <v>3.25977058282097E-2</v>
      </c>
      <c r="AG28" s="15">
        <v>4.25193949215893E-2</v>
      </c>
      <c r="AH28" s="15"/>
      <c r="AI28" s="15">
        <v>3.6406442039516498E-2</v>
      </c>
      <c r="AJ28" s="15">
        <v>1.97520674811489E-2</v>
      </c>
      <c r="AK28" s="15">
        <v>5.0564004535339699E-2</v>
      </c>
      <c r="AL28" s="15">
        <v>0</v>
      </c>
      <c r="AM28" s="15">
        <v>3.1970007220150302E-2</v>
      </c>
      <c r="AN28" s="15"/>
      <c r="AO28" s="15">
        <v>4.4216578986722301E-2</v>
      </c>
      <c r="AP28" s="15">
        <v>2.16662012576972E-2</v>
      </c>
      <c r="AQ28" s="15">
        <v>6.0885705020675397E-2</v>
      </c>
      <c r="AR28" s="15"/>
      <c r="AS28" s="15">
        <v>1.8453412322719801E-2</v>
      </c>
      <c r="AT28" s="15">
        <v>3.4137840602108199E-2</v>
      </c>
      <c r="AU28" s="15">
        <v>3.9031589454271202E-2</v>
      </c>
      <c r="AV28" s="15">
        <v>3.84188767254518E-2</v>
      </c>
      <c r="AW28" s="15">
        <v>2.6897174706023399E-2</v>
      </c>
      <c r="AX28" s="15">
        <v>4.8720522879139E-2</v>
      </c>
      <c r="AY28" s="15">
        <v>3.1897338497581203E-2</v>
      </c>
    </row>
    <row r="29" spans="2:51" x14ac:dyDescent="0.2">
      <c r="B29" t="s">
        <v>73</v>
      </c>
      <c r="C29" s="15">
        <v>1.60224149221324E-2</v>
      </c>
      <c r="D29" s="15">
        <v>1.7778928687880301E-2</v>
      </c>
      <c r="E29" s="15">
        <v>1.27216622428838E-2</v>
      </c>
      <c r="F29" s="15"/>
      <c r="G29" s="15">
        <v>3.2985877256318401E-2</v>
      </c>
      <c r="H29" s="15">
        <v>2.5766043668117099E-2</v>
      </c>
      <c r="I29" s="15">
        <v>9.6204435858081704E-3</v>
      </c>
      <c r="J29" s="15">
        <v>9.5825429143395497E-3</v>
      </c>
      <c r="K29" s="15">
        <v>1.3652073885191299E-2</v>
      </c>
      <c r="L29" s="15">
        <v>8.7483783892179992E-3</v>
      </c>
      <c r="M29" s="15"/>
      <c r="N29" s="15">
        <v>1.17532459582187E-2</v>
      </c>
      <c r="O29" s="15">
        <v>5.0367966181035098E-3</v>
      </c>
      <c r="P29" s="15">
        <v>2.56036443822001E-2</v>
      </c>
      <c r="Q29" s="15">
        <v>1.7012531673543399E-2</v>
      </c>
      <c r="R29" s="15">
        <v>3.3760723925932302E-2</v>
      </c>
      <c r="S29" s="15">
        <v>2.1289092234524899E-2</v>
      </c>
      <c r="T29" s="15">
        <v>1.54664347096439E-2</v>
      </c>
      <c r="U29" s="15">
        <v>0</v>
      </c>
      <c r="V29" s="15">
        <v>1.6524936504106299E-2</v>
      </c>
      <c r="W29" s="15">
        <v>1.21044035147394E-2</v>
      </c>
      <c r="X29" s="15">
        <v>2.4766414268104098E-2</v>
      </c>
      <c r="Y29" s="15"/>
      <c r="Z29" s="15">
        <v>1.7675607915948102E-2</v>
      </c>
      <c r="AA29" s="15">
        <v>1.1845369967709799E-2</v>
      </c>
      <c r="AB29" s="15">
        <v>2.33804533276438E-2</v>
      </c>
      <c r="AC29" s="15">
        <v>1.22684039447173E-2</v>
      </c>
      <c r="AD29" s="15"/>
      <c r="AE29" s="15">
        <v>1.95750084945925E-2</v>
      </c>
      <c r="AF29" s="15">
        <v>8.2095610383872003E-3</v>
      </c>
      <c r="AG29" s="15">
        <v>1.2869198771813301E-2</v>
      </c>
      <c r="AH29" s="15"/>
      <c r="AI29" s="15">
        <v>1.41950508139115E-2</v>
      </c>
      <c r="AJ29" s="15">
        <v>9.8109359020796608E-3</v>
      </c>
      <c r="AK29" s="15">
        <v>9.4132797700078492E-3</v>
      </c>
      <c r="AL29" s="15">
        <v>3.7486834442746503E-2</v>
      </c>
      <c r="AM29" s="15">
        <v>1.9433091864312101E-2</v>
      </c>
      <c r="AN29" s="15"/>
      <c r="AO29" s="15">
        <v>1.9576540559553102E-2</v>
      </c>
      <c r="AP29" s="15">
        <v>1.1117035198210799E-2</v>
      </c>
      <c r="AQ29" s="15">
        <v>8.6432368707499395E-3</v>
      </c>
      <c r="AR29" s="15"/>
      <c r="AS29" s="15">
        <v>1.8833150432688201E-2</v>
      </c>
      <c r="AT29" s="15">
        <v>4.6732089060492997E-3</v>
      </c>
      <c r="AU29" s="15">
        <v>1.3846607623657E-2</v>
      </c>
      <c r="AV29" s="15">
        <v>4.60702072391041E-2</v>
      </c>
      <c r="AW29" s="15">
        <v>1.09312210296991E-2</v>
      </c>
      <c r="AX29" s="15">
        <v>3.37384578576106E-2</v>
      </c>
      <c r="AY29" s="15">
        <v>2.0998414902103801E-2</v>
      </c>
    </row>
    <row r="30" spans="2:51" x14ac:dyDescent="0.2">
      <c r="B30" t="s">
        <v>74</v>
      </c>
      <c r="C30" s="15">
        <v>9.1731397528210298E-3</v>
      </c>
      <c r="D30" s="15">
        <v>9.60127832161696E-3</v>
      </c>
      <c r="E30" s="15">
        <v>8.8460015691900502E-3</v>
      </c>
      <c r="F30" s="15"/>
      <c r="G30" s="15">
        <v>3.0368133879518102E-3</v>
      </c>
      <c r="H30" s="15">
        <v>6.0605316977596201E-3</v>
      </c>
      <c r="I30" s="15">
        <v>0</v>
      </c>
      <c r="J30" s="15">
        <v>1.1227085307478801E-2</v>
      </c>
      <c r="K30" s="15">
        <v>1.0819975724113201E-2</v>
      </c>
      <c r="L30" s="15">
        <v>2.0530789542325401E-2</v>
      </c>
      <c r="M30" s="15"/>
      <c r="N30" s="15">
        <v>7.7085060257087402E-3</v>
      </c>
      <c r="O30" s="15">
        <v>1.70843299906231E-2</v>
      </c>
      <c r="P30" s="15">
        <v>6.2747956944380302E-3</v>
      </c>
      <c r="Q30" s="15">
        <v>5.3231220184722199E-3</v>
      </c>
      <c r="R30" s="15">
        <v>1.9299894325997002E-2</v>
      </c>
      <c r="S30" s="15">
        <v>5.0147582543887204E-3</v>
      </c>
      <c r="T30" s="15">
        <v>5.3938502123380598E-3</v>
      </c>
      <c r="U30" s="15">
        <v>2.1385686376223099E-2</v>
      </c>
      <c r="V30" s="15">
        <v>3.7161462766194999E-3</v>
      </c>
      <c r="W30" s="15">
        <v>1.2500183541085501E-2</v>
      </c>
      <c r="X30" s="15">
        <v>0</v>
      </c>
      <c r="Y30" s="15"/>
      <c r="Z30" s="15">
        <v>1.1414926420452901E-2</v>
      </c>
      <c r="AA30" s="15">
        <v>8.6862682760986895E-3</v>
      </c>
      <c r="AB30" s="15">
        <v>1.28722907334417E-2</v>
      </c>
      <c r="AC30" s="15">
        <v>4.09558805109142E-3</v>
      </c>
      <c r="AD30" s="15"/>
      <c r="AE30" s="15">
        <v>1.28456475765771E-2</v>
      </c>
      <c r="AF30" s="15">
        <v>6.03464956456457E-3</v>
      </c>
      <c r="AG30" s="15">
        <v>7.7225251123679102E-3</v>
      </c>
      <c r="AH30" s="15"/>
      <c r="AI30" s="15">
        <v>1.5098926863413501E-2</v>
      </c>
      <c r="AJ30" s="15">
        <v>1.6893139054274999E-3</v>
      </c>
      <c r="AK30" s="15">
        <v>0</v>
      </c>
      <c r="AL30" s="15">
        <v>3.58602055660747E-2</v>
      </c>
      <c r="AM30" s="15">
        <v>7.8300903722575595E-3</v>
      </c>
      <c r="AN30" s="15"/>
      <c r="AO30" s="15">
        <v>1.6670622230808702E-2</v>
      </c>
      <c r="AP30" s="15">
        <v>1.09656220886728E-3</v>
      </c>
      <c r="AQ30" s="15">
        <v>6.9211050380446797E-3</v>
      </c>
      <c r="AR30" s="15"/>
      <c r="AS30" s="15">
        <v>3.4909760684874299E-3</v>
      </c>
      <c r="AT30" s="15">
        <v>6.3801068186450701E-3</v>
      </c>
      <c r="AU30" s="15">
        <v>9.9362412268622496E-3</v>
      </c>
      <c r="AV30" s="15">
        <v>1.54628777356837E-2</v>
      </c>
      <c r="AW30" s="15">
        <v>4.0242310337423098E-3</v>
      </c>
      <c r="AX30" s="15">
        <v>2.10611834984251E-2</v>
      </c>
      <c r="AY30" s="15">
        <v>2.6096299465448201E-2</v>
      </c>
    </row>
    <row r="31" spans="2:51" x14ac:dyDescent="0.2">
      <c r="B31" t="s">
        <v>75</v>
      </c>
      <c r="C31" s="15">
        <v>7.3963376422948599E-3</v>
      </c>
      <c r="D31" s="15">
        <v>9.3486833865798601E-3</v>
      </c>
      <c r="E31" s="15">
        <v>5.5641157771179903E-3</v>
      </c>
      <c r="F31" s="15"/>
      <c r="G31" s="15">
        <v>8.9253219084464291E-3</v>
      </c>
      <c r="H31" s="15">
        <v>1.39855807197943E-2</v>
      </c>
      <c r="I31" s="15">
        <v>5.9714760713021099E-3</v>
      </c>
      <c r="J31" s="15">
        <v>5.15166883073424E-3</v>
      </c>
      <c r="K31" s="15">
        <v>0</v>
      </c>
      <c r="L31" s="15">
        <v>8.9623252641754993E-3</v>
      </c>
      <c r="M31" s="15"/>
      <c r="N31" s="15">
        <v>0</v>
      </c>
      <c r="O31" s="15">
        <v>1.03970689550051E-2</v>
      </c>
      <c r="P31" s="15">
        <v>1.20586922749716E-2</v>
      </c>
      <c r="Q31" s="15">
        <v>4.74311330054042E-3</v>
      </c>
      <c r="R31" s="15">
        <v>1.8409895632153599E-2</v>
      </c>
      <c r="S31" s="15">
        <v>1.1049888892654401E-2</v>
      </c>
      <c r="T31" s="15">
        <v>0</v>
      </c>
      <c r="U31" s="15">
        <v>1.23603253823293E-2</v>
      </c>
      <c r="V31" s="15">
        <v>7.7591956003743101E-3</v>
      </c>
      <c r="W31" s="15">
        <v>8.9370381478409804E-3</v>
      </c>
      <c r="X31" s="15">
        <v>0</v>
      </c>
      <c r="Y31" s="15"/>
      <c r="Z31" s="15">
        <v>5.6631608768182799E-3</v>
      </c>
      <c r="AA31" s="15">
        <v>8.4064502713393201E-3</v>
      </c>
      <c r="AB31" s="15">
        <v>2.1385430829779302E-3</v>
      </c>
      <c r="AC31" s="15">
        <v>1.29175547201895E-2</v>
      </c>
      <c r="AD31" s="15"/>
      <c r="AE31" s="15">
        <v>1.1199289843674401E-2</v>
      </c>
      <c r="AF31" s="15">
        <v>3.4555184356396501E-3</v>
      </c>
      <c r="AG31" s="15">
        <v>1.2247213307866701E-2</v>
      </c>
      <c r="AH31" s="15"/>
      <c r="AI31" s="15">
        <v>5.1608524225541701E-3</v>
      </c>
      <c r="AJ31" s="15">
        <v>6.4533987718576602E-3</v>
      </c>
      <c r="AK31" s="15">
        <v>7.7112274565691403E-3</v>
      </c>
      <c r="AL31" s="15">
        <v>0</v>
      </c>
      <c r="AM31" s="15">
        <v>1.40287578716627E-2</v>
      </c>
      <c r="AN31" s="15"/>
      <c r="AO31" s="15">
        <v>6.7311139004990802E-3</v>
      </c>
      <c r="AP31" s="15">
        <v>5.0509239048342897E-3</v>
      </c>
      <c r="AQ31" s="15">
        <v>7.0804190568854296E-3</v>
      </c>
      <c r="AR31" s="15"/>
      <c r="AS31" s="15">
        <v>0</v>
      </c>
      <c r="AT31" s="15">
        <v>2.1466981484524598E-3</v>
      </c>
      <c r="AU31" s="15">
        <v>2.2019760727665399E-2</v>
      </c>
      <c r="AV31" s="15">
        <v>6.6478909026205903E-3</v>
      </c>
      <c r="AW31" s="15">
        <v>4.1014977251305302E-3</v>
      </c>
      <c r="AX31" s="15">
        <v>0</v>
      </c>
      <c r="AY31" s="15">
        <v>6.8362939247139003E-3</v>
      </c>
    </row>
    <row r="32" spans="2:51" x14ac:dyDescent="0.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row>
    <row r="33" spans="2:51" x14ac:dyDescent="0.2">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row>
    <row r="34" spans="2:51" x14ac:dyDescent="0.2">
      <c r="B34" s="6" t="s">
        <v>94</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row>
    <row r="35" spans="2:51" x14ac:dyDescent="0.2">
      <c r="B35" s="19" t="s">
        <v>77</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2:51" x14ac:dyDescent="0.2">
      <c r="B36" t="s">
        <v>84</v>
      </c>
      <c r="C36" s="15">
        <v>0.77536049263269902</v>
      </c>
      <c r="D36" s="15">
        <v>0.74842568319162595</v>
      </c>
      <c r="E36" s="15">
        <v>0.79987304613194299</v>
      </c>
      <c r="F36" s="15"/>
      <c r="G36" s="15">
        <v>0.69962499114243604</v>
      </c>
      <c r="H36" s="15">
        <v>0.68076248648473803</v>
      </c>
      <c r="I36" s="15">
        <v>0.80705694465775202</v>
      </c>
      <c r="J36" s="15">
        <v>0.81496364306582203</v>
      </c>
      <c r="K36" s="15">
        <v>0.83393492524651602</v>
      </c>
      <c r="L36" s="15">
        <v>0.81095324208316399</v>
      </c>
      <c r="M36" s="15"/>
      <c r="N36" s="15">
        <v>0.67838964545641101</v>
      </c>
      <c r="O36" s="15">
        <v>0.78442480202945997</v>
      </c>
      <c r="P36" s="15">
        <v>0.757054001633789</v>
      </c>
      <c r="Q36" s="15">
        <v>0.81777206986393502</v>
      </c>
      <c r="R36" s="15">
        <v>0.79893753652388599</v>
      </c>
      <c r="S36" s="15">
        <v>0.82141692458928794</v>
      </c>
      <c r="T36" s="15">
        <v>0.84042172405006499</v>
      </c>
      <c r="U36" s="15">
        <v>0.87109553507835302</v>
      </c>
      <c r="V36" s="15">
        <v>0.77046966198389999</v>
      </c>
      <c r="W36" s="15">
        <v>0.69335154645418695</v>
      </c>
      <c r="X36" s="15">
        <v>0.83092462930587196</v>
      </c>
      <c r="Y36" s="15"/>
      <c r="Z36" s="15">
        <v>0.72481855616788904</v>
      </c>
      <c r="AA36" s="15">
        <v>0.77180976639505705</v>
      </c>
      <c r="AB36" s="15">
        <v>0.75977810124648504</v>
      </c>
      <c r="AC36" s="15">
        <v>0.84682251100502703</v>
      </c>
      <c r="AD36" s="15"/>
      <c r="AE36" s="15">
        <v>0.80600815883307397</v>
      </c>
      <c r="AF36" s="15">
        <v>0.76625365443870097</v>
      </c>
      <c r="AG36" s="15">
        <v>0.72239155669244004</v>
      </c>
      <c r="AH36" s="15"/>
      <c r="AI36" s="15">
        <v>0.79759233365634497</v>
      </c>
      <c r="AJ36" s="15">
        <v>0.78424735199233198</v>
      </c>
      <c r="AK36" s="15">
        <v>0.77247970230450203</v>
      </c>
      <c r="AL36" s="15">
        <v>0.83950243560177196</v>
      </c>
      <c r="AM36" s="15">
        <v>0.73624002551922696</v>
      </c>
      <c r="AN36" s="15"/>
      <c r="AO36" s="15">
        <v>0.75968469918213399</v>
      </c>
      <c r="AP36" s="15">
        <v>0.78559262361638604</v>
      </c>
      <c r="AQ36" s="15">
        <v>0.80171808560456903</v>
      </c>
      <c r="AR36" s="15"/>
      <c r="AS36" s="15">
        <v>0.79578883146116897</v>
      </c>
      <c r="AT36" s="15">
        <v>0.78458823363084396</v>
      </c>
      <c r="AU36" s="15">
        <v>0.75074839088210998</v>
      </c>
      <c r="AV36" s="15">
        <v>0.71551615753333697</v>
      </c>
      <c r="AW36" s="15">
        <v>0.79102375305282802</v>
      </c>
      <c r="AX36" s="15">
        <v>0.78642121881581895</v>
      </c>
      <c r="AY36" s="15">
        <v>0.78960749001854802</v>
      </c>
    </row>
    <row r="37" spans="2:51" x14ac:dyDescent="0.2">
      <c r="B37" t="s">
        <v>85</v>
      </c>
      <c r="C37" s="15">
        <v>0.68115574731489004</v>
      </c>
      <c r="D37" s="15">
        <v>0.70371563917116997</v>
      </c>
      <c r="E37" s="15">
        <v>0.65611398557651102</v>
      </c>
      <c r="F37" s="15"/>
      <c r="G37" s="15">
        <v>0.70904730325228804</v>
      </c>
      <c r="H37" s="15">
        <v>0.61127730983350503</v>
      </c>
      <c r="I37" s="15">
        <v>0.64457146597563597</v>
      </c>
      <c r="J37" s="15">
        <v>0.59586233823469104</v>
      </c>
      <c r="K37" s="15">
        <v>0.74002235713852305</v>
      </c>
      <c r="L37" s="15">
        <v>0.78711893462909399</v>
      </c>
      <c r="M37" s="15"/>
      <c r="N37" s="15">
        <v>0.737100694741323</v>
      </c>
      <c r="O37" s="15">
        <v>0.58597667811628895</v>
      </c>
      <c r="P37" s="15">
        <v>0.63621214487838795</v>
      </c>
      <c r="Q37" s="15">
        <v>0.74224490664082399</v>
      </c>
      <c r="R37" s="15">
        <v>0.71679047022384501</v>
      </c>
      <c r="S37" s="15">
        <v>0.62600392397939797</v>
      </c>
      <c r="T37" s="15">
        <v>0.72620791611234303</v>
      </c>
      <c r="U37" s="15">
        <v>0.67236697324535699</v>
      </c>
      <c r="V37" s="15">
        <v>0.67411035532500396</v>
      </c>
      <c r="W37" s="15">
        <v>0.68210567626976804</v>
      </c>
      <c r="X37" s="15">
        <v>0.72357793879450305</v>
      </c>
      <c r="Y37" s="15"/>
      <c r="Z37" s="15">
        <v>0.74950538891711505</v>
      </c>
      <c r="AA37" s="15">
        <v>0.70252496622195004</v>
      </c>
      <c r="AB37" s="15">
        <v>0.70482003538480198</v>
      </c>
      <c r="AC37" s="15">
        <v>0.56378323975009004</v>
      </c>
      <c r="AD37" s="15"/>
      <c r="AE37" s="15">
        <v>0.66316169444442297</v>
      </c>
      <c r="AF37" s="15">
        <v>0.68664937323557296</v>
      </c>
      <c r="AG37" s="15">
        <v>0.65849985685222601</v>
      </c>
      <c r="AH37" s="15"/>
      <c r="AI37" s="15">
        <v>0.67382015147183005</v>
      </c>
      <c r="AJ37" s="15">
        <v>0.68235078175978103</v>
      </c>
      <c r="AK37" s="15">
        <v>0.79742504324058905</v>
      </c>
      <c r="AL37" s="15">
        <v>0.65301369152566702</v>
      </c>
      <c r="AM37" s="15">
        <v>0.63964878195521702</v>
      </c>
      <c r="AN37" s="15"/>
      <c r="AO37" s="15">
        <v>0.69544286713822101</v>
      </c>
      <c r="AP37" s="15">
        <v>0.68328746790796602</v>
      </c>
      <c r="AQ37" s="15">
        <v>0.77585358036656704</v>
      </c>
      <c r="AR37" s="15"/>
      <c r="AS37" s="15">
        <v>0.73613136844760596</v>
      </c>
      <c r="AT37" s="15">
        <v>0.75395490516313102</v>
      </c>
      <c r="AU37" s="15">
        <v>0.54073952969557904</v>
      </c>
      <c r="AV37" s="15">
        <v>0.74295131157351002</v>
      </c>
      <c r="AW37" s="15">
        <v>0.69670362215853598</v>
      </c>
      <c r="AX37" s="15">
        <v>0.62225857038406396</v>
      </c>
      <c r="AY37" s="15">
        <v>0.72908532885196697</v>
      </c>
    </row>
    <row r="38" spans="2:51" x14ac:dyDescent="0.2">
      <c r="B38" t="s">
        <v>86</v>
      </c>
      <c r="C38" s="15">
        <v>0.26368429126019499</v>
      </c>
      <c r="D38" s="15">
        <v>0.31680092550320998</v>
      </c>
      <c r="E38" s="15">
        <v>0.213749110402327</v>
      </c>
      <c r="F38" s="15"/>
      <c r="G38" s="15">
        <v>0.371905839556262</v>
      </c>
      <c r="H38" s="15">
        <v>0.28942300226237999</v>
      </c>
      <c r="I38" s="15">
        <v>0.26077753409781301</v>
      </c>
      <c r="J38" s="15">
        <v>0.19824947859699099</v>
      </c>
      <c r="K38" s="15">
        <v>0.19145840848081</v>
      </c>
      <c r="L38" s="15">
        <v>0.27577255851680998</v>
      </c>
      <c r="M38" s="15"/>
      <c r="N38" s="15">
        <v>0.38549042628717201</v>
      </c>
      <c r="O38" s="15">
        <v>0.303562060180948</v>
      </c>
      <c r="P38" s="15">
        <v>0.23393007347866601</v>
      </c>
      <c r="Q38" s="15">
        <v>0.225929064231044</v>
      </c>
      <c r="R38" s="15">
        <v>0.23348443881654801</v>
      </c>
      <c r="S38" s="15">
        <v>0.23809710848459401</v>
      </c>
      <c r="T38" s="15">
        <v>0.20708543127242299</v>
      </c>
      <c r="U38" s="15">
        <v>0.13642852533448599</v>
      </c>
      <c r="V38" s="15">
        <v>0.26416487515075499</v>
      </c>
      <c r="W38" s="15">
        <v>0.24716451179669999</v>
      </c>
      <c r="X38" s="15">
        <v>0.23212789456851901</v>
      </c>
      <c r="Y38" s="15"/>
      <c r="Z38" s="15">
        <v>0.32516479592117498</v>
      </c>
      <c r="AA38" s="15">
        <v>0.29321049561358598</v>
      </c>
      <c r="AB38" s="15">
        <v>0.220397597360592</v>
      </c>
      <c r="AC38" s="15">
        <v>0.20232314058457601</v>
      </c>
      <c r="AD38" s="15"/>
      <c r="AE38" s="15">
        <v>0.24271588761573901</v>
      </c>
      <c r="AF38" s="15">
        <v>0.26722203631946201</v>
      </c>
      <c r="AG38" s="15">
        <v>0.27869180284658901</v>
      </c>
      <c r="AH38" s="15"/>
      <c r="AI38" s="15">
        <v>0.27795451228860601</v>
      </c>
      <c r="AJ38" s="15">
        <v>0.235366258524946</v>
      </c>
      <c r="AK38" s="15">
        <v>0.32630019932225801</v>
      </c>
      <c r="AL38" s="15">
        <v>0.26603778672749401</v>
      </c>
      <c r="AM38" s="15">
        <v>0.27902572222486699</v>
      </c>
      <c r="AN38" s="15"/>
      <c r="AO38" s="15">
        <v>0.34446696758329598</v>
      </c>
      <c r="AP38" s="15">
        <v>0.26394862579269801</v>
      </c>
      <c r="AQ38" s="15">
        <v>0.34214695603941803</v>
      </c>
      <c r="AR38" s="15"/>
      <c r="AS38" s="15">
        <v>0.25094734021665999</v>
      </c>
      <c r="AT38" s="15">
        <v>0.25733069275669701</v>
      </c>
      <c r="AU38" s="15">
        <v>0.239501712603927</v>
      </c>
      <c r="AV38" s="15">
        <v>0.35840691006090503</v>
      </c>
      <c r="AW38" s="15">
        <v>0.28283549473823999</v>
      </c>
      <c r="AX38" s="15">
        <v>0.18465215857467401</v>
      </c>
      <c r="AY38" s="15">
        <v>0.28182128398795497</v>
      </c>
    </row>
    <row r="39" spans="2:51" x14ac:dyDescent="0.2">
      <c r="B39" t="s">
        <v>87</v>
      </c>
      <c r="C39" s="15">
        <v>0.24229412069536899</v>
      </c>
      <c r="D39" s="15">
        <v>0.239103279452547</v>
      </c>
      <c r="E39" s="15">
        <v>0.244004677405597</v>
      </c>
      <c r="F39" s="15"/>
      <c r="G39" s="15">
        <v>0.27323361861825302</v>
      </c>
      <c r="H39" s="15">
        <v>0.23693018048304801</v>
      </c>
      <c r="I39" s="15">
        <v>0.19321689395547301</v>
      </c>
      <c r="J39" s="15">
        <v>0.20712225437037701</v>
      </c>
      <c r="K39" s="15">
        <v>0.27066570353960201</v>
      </c>
      <c r="L39" s="15">
        <v>0.27646200710117402</v>
      </c>
      <c r="M39" s="15"/>
      <c r="N39" s="15">
        <v>0.22347835425752799</v>
      </c>
      <c r="O39" s="15">
        <v>0.227678925136231</v>
      </c>
      <c r="P39" s="15">
        <v>0.20977955794448</v>
      </c>
      <c r="Q39" s="15">
        <v>0.28752755908688898</v>
      </c>
      <c r="R39" s="15">
        <v>0.28288708199459101</v>
      </c>
      <c r="S39" s="15">
        <v>0.26661720607649297</v>
      </c>
      <c r="T39" s="15">
        <v>0.262782155471603</v>
      </c>
      <c r="U39" s="15">
        <v>0.18569337092555099</v>
      </c>
      <c r="V39" s="15">
        <v>0.24019032118229899</v>
      </c>
      <c r="W39" s="15">
        <v>0.25111896380319698</v>
      </c>
      <c r="X39" s="15">
        <v>0.21536398683043501</v>
      </c>
      <c r="Y39" s="15"/>
      <c r="Z39" s="15">
        <v>0.25580468343755902</v>
      </c>
      <c r="AA39" s="15">
        <v>0.24545951361136301</v>
      </c>
      <c r="AB39" s="15">
        <v>0.23571766153930299</v>
      </c>
      <c r="AC39" s="15">
        <v>0.22982555267907101</v>
      </c>
      <c r="AD39" s="15"/>
      <c r="AE39" s="15">
        <v>0.23827783972497901</v>
      </c>
      <c r="AF39" s="15">
        <v>0.26684233763659498</v>
      </c>
      <c r="AG39" s="15">
        <v>0.145463554602803</v>
      </c>
      <c r="AH39" s="15"/>
      <c r="AI39" s="15">
        <v>0.23871540846356301</v>
      </c>
      <c r="AJ39" s="15">
        <v>0.28203846955431799</v>
      </c>
      <c r="AK39" s="15">
        <v>0.27923867506251199</v>
      </c>
      <c r="AL39" s="15">
        <v>0.426535351125722</v>
      </c>
      <c r="AM39" s="15">
        <v>0.14374975444968199</v>
      </c>
      <c r="AN39" s="15"/>
      <c r="AO39" s="15">
        <v>0.19489433800921199</v>
      </c>
      <c r="AP39" s="15">
        <v>0.27595497916489298</v>
      </c>
      <c r="AQ39" s="15">
        <v>0.31303537288204902</v>
      </c>
      <c r="AR39" s="15"/>
      <c r="AS39" s="15">
        <v>0.27021839248363999</v>
      </c>
      <c r="AT39" s="15">
        <v>0.29916691267201301</v>
      </c>
      <c r="AU39" s="15">
        <v>0.21226471775160499</v>
      </c>
      <c r="AV39" s="15">
        <v>0.23341892263394901</v>
      </c>
      <c r="AW39" s="15">
        <v>0.23019390173821899</v>
      </c>
      <c r="AX39" s="15">
        <v>0.15852245214715799</v>
      </c>
      <c r="AY39" s="15">
        <v>0.244896487552339</v>
      </c>
    </row>
    <row r="40" spans="2:51" x14ac:dyDescent="0.2">
      <c r="B40" t="s">
        <v>88</v>
      </c>
      <c r="C40" s="15">
        <v>0.189766053276227</v>
      </c>
      <c r="D40" s="15">
        <v>0.17701856907698099</v>
      </c>
      <c r="E40" s="15">
        <v>0.200400102436986</v>
      </c>
      <c r="F40" s="15"/>
      <c r="G40" s="15">
        <v>0.219952499970402</v>
      </c>
      <c r="H40" s="15">
        <v>0.17989584276565801</v>
      </c>
      <c r="I40" s="15">
        <v>0.20007895882636201</v>
      </c>
      <c r="J40" s="15">
        <v>0.16995183690323501</v>
      </c>
      <c r="K40" s="15">
        <v>0.19572542749812399</v>
      </c>
      <c r="L40" s="15">
        <v>0.18065035513747699</v>
      </c>
      <c r="M40" s="15"/>
      <c r="N40" s="15">
        <v>0.203792635588119</v>
      </c>
      <c r="O40" s="15">
        <v>0.18820094712169699</v>
      </c>
      <c r="P40" s="15">
        <v>0.17115031846109</v>
      </c>
      <c r="Q40" s="15">
        <v>0.223056462263439</v>
      </c>
      <c r="R40" s="15">
        <v>0.151218899208446</v>
      </c>
      <c r="S40" s="15">
        <v>0.127489236314166</v>
      </c>
      <c r="T40" s="15">
        <v>0.23262373608026399</v>
      </c>
      <c r="U40" s="15">
        <v>0.111788205471614</v>
      </c>
      <c r="V40" s="15">
        <v>0.181815546974786</v>
      </c>
      <c r="W40" s="15">
        <v>0.24364826050366001</v>
      </c>
      <c r="X40" s="15">
        <v>0.19509329227431499</v>
      </c>
      <c r="Y40" s="15"/>
      <c r="Z40" s="15">
        <v>0.249288082878944</v>
      </c>
      <c r="AA40" s="15">
        <v>0.16426127648104699</v>
      </c>
      <c r="AB40" s="15">
        <v>0.16667234745121801</v>
      </c>
      <c r="AC40" s="15">
        <v>0.17061909566258901</v>
      </c>
      <c r="AD40" s="15"/>
      <c r="AE40" s="15">
        <v>0.16155028678769001</v>
      </c>
      <c r="AF40" s="15">
        <v>0.22629539335512</v>
      </c>
      <c r="AG40" s="15">
        <v>0.14922790179679701</v>
      </c>
      <c r="AH40" s="15"/>
      <c r="AI40" s="15">
        <v>0.16582012870576401</v>
      </c>
      <c r="AJ40" s="15">
        <v>0.233334515206892</v>
      </c>
      <c r="AK40" s="15">
        <v>0.22556671289407701</v>
      </c>
      <c r="AL40" s="15">
        <v>0</v>
      </c>
      <c r="AM40" s="15">
        <v>9.8133120626813397E-2</v>
      </c>
      <c r="AN40" s="15"/>
      <c r="AO40" s="15">
        <v>0.20073014414087201</v>
      </c>
      <c r="AP40" s="15">
        <v>0.19815351530790501</v>
      </c>
      <c r="AQ40" s="15">
        <v>0.208108393426855</v>
      </c>
      <c r="AR40" s="15"/>
      <c r="AS40" s="15">
        <v>0.36941760705419502</v>
      </c>
      <c r="AT40" s="15">
        <v>0.193103442726694</v>
      </c>
      <c r="AU40" s="15">
        <v>0.118480129410239</v>
      </c>
      <c r="AV40" s="15">
        <v>0.198449466580923</v>
      </c>
      <c r="AW40" s="15">
        <v>0.19508605163079201</v>
      </c>
      <c r="AX40" s="15">
        <v>8.08047794793956E-2</v>
      </c>
      <c r="AY40" s="15">
        <v>0.15120387381830599</v>
      </c>
    </row>
    <row r="41" spans="2:51" x14ac:dyDescent="0.2">
      <c r="B41" t="s">
        <v>89</v>
      </c>
      <c r="C41" s="15">
        <v>0.18859416464759099</v>
      </c>
      <c r="D41" s="15">
        <v>0.183340136445449</v>
      </c>
      <c r="E41" s="15">
        <v>0.19178321596529599</v>
      </c>
      <c r="F41" s="15"/>
      <c r="G41" s="15">
        <v>0.199294229188023</v>
      </c>
      <c r="H41" s="15">
        <v>0.126856568875062</v>
      </c>
      <c r="I41" s="15">
        <v>0.115121578880075</v>
      </c>
      <c r="J41" s="15">
        <v>0.16215135003473699</v>
      </c>
      <c r="K41" s="15">
        <v>0.25233649288835702</v>
      </c>
      <c r="L41" s="15">
        <v>0.27596530938423203</v>
      </c>
      <c r="M41" s="15"/>
      <c r="N41" s="15">
        <v>0.14087661117822001</v>
      </c>
      <c r="O41" s="15">
        <v>0.18832633913299701</v>
      </c>
      <c r="P41" s="15">
        <v>0.17940066074528299</v>
      </c>
      <c r="Q41" s="15">
        <v>0.27964603968788398</v>
      </c>
      <c r="R41" s="15">
        <v>0.24503270947014599</v>
      </c>
      <c r="S41" s="15">
        <v>0.20965908675996001</v>
      </c>
      <c r="T41" s="15">
        <v>0.227014885295969</v>
      </c>
      <c r="U41" s="15">
        <v>0.145971408966725</v>
      </c>
      <c r="V41" s="15">
        <v>0.12913495214940501</v>
      </c>
      <c r="W41" s="15">
        <v>0.19963749205960499</v>
      </c>
      <c r="X41" s="15">
        <v>0.176824518832841</v>
      </c>
      <c r="Y41" s="15"/>
      <c r="Z41" s="15">
        <v>0.23185755597572599</v>
      </c>
      <c r="AA41" s="15">
        <v>0.182889010035658</v>
      </c>
      <c r="AB41" s="15">
        <v>0.143748264573935</v>
      </c>
      <c r="AC41" s="15">
        <v>0.18400882146629199</v>
      </c>
      <c r="AD41" s="15"/>
      <c r="AE41" s="15">
        <v>0.208226625037292</v>
      </c>
      <c r="AF41" s="15">
        <v>0.179277600079877</v>
      </c>
      <c r="AG41" s="15">
        <v>0.171042565626879</v>
      </c>
      <c r="AH41" s="15"/>
      <c r="AI41" s="15">
        <v>0.22125656881401501</v>
      </c>
      <c r="AJ41" s="15">
        <v>0.174409304694566</v>
      </c>
      <c r="AK41" s="15">
        <v>0.21806717597234401</v>
      </c>
      <c r="AL41" s="15">
        <v>0.165528233573491</v>
      </c>
      <c r="AM41" s="15">
        <v>0.115353579225353</v>
      </c>
      <c r="AN41" s="15"/>
      <c r="AO41" s="15">
        <v>0.19164885554845401</v>
      </c>
      <c r="AP41" s="15">
        <v>0.176606680247957</v>
      </c>
      <c r="AQ41" s="15">
        <v>0.22152489598489</v>
      </c>
      <c r="AR41" s="15"/>
      <c r="AS41" s="15">
        <v>0.245601782017737</v>
      </c>
      <c r="AT41" s="15">
        <v>0.17242000462671001</v>
      </c>
      <c r="AU41" s="15">
        <v>0.139976563575444</v>
      </c>
      <c r="AV41" s="15">
        <v>0.235922115365132</v>
      </c>
      <c r="AW41" s="15">
        <v>0.19492212782764001</v>
      </c>
      <c r="AX41" s="15">
        <v>0.16595719754900601</v>
      </c>
      <c r="AY41" s="15">
        <v>0.23727646665941701</v>
      </c>
    </row>
    <row r="42" spans="2:51" x14ac:dyDescent="0.2">
      <c r="B42" t="s">
        <v>90</v>
      </c>
      <c r="C42" s="15">
        <v>0.187286728223963</v>
      </c>
      <c r="D42" s="15">
        <v>0.153897715184249</v>
      </c>
      <c r="E42" s="15">
        <v>0.21650569933261299</v>
      </c>
      <c r="F42" s="15"/>
      <c r="G42" s="15">
        <v>0.21163565486104099</v>
      </c>
      <c r="H42" s="15">
        <v>0.17074603079834</v>
      </c>
      <c r="I42" s="15">
        <v>0.18537028327212299</v>
      </c>
      <c r="J42" s="15">
        <v>0.159258183123588</v>
      </c>
      <c r="K42" s="15">
        <v>0.20101754599562299</v>
      </c>
      <c r="L42" s="15">
        <v>0.20054219274711199</v>
      </c>
      <c r="M42" s="15"/>
      <c r="N42" s="15">
        <v>0.18113875279675701</v>
      </c>
      <c r="O42" s="15">
        <v>0.16639561239216899</v>
      </c>
      <c r="P42" s="15">
        <v>0.164909589424104</v>
      </c>
      <c r="Q42" s="15">
        <v>0.29713083859290801</v>
      </c>
      <c r="R42" s="15">
        <v>0.11326978322638701</v>
      </c>
      <c r="S42" s="15">
        <v>0.14025529471783801</v>
      </c>
      <c r="T42" s="15">
        <v>0.162048589824553</v>
      </c>
      <c r="U42" s="15">
        <v>0.17027734306783099</v>
      </c>
      <c r="V42" s="15">
        <v>0.21641203203571899</v>
      </c>
      <c r="W42" s="15">
        <v>0.20531025448262399</v>
      </c>
      <c r="X42" s="15">
        <v>0.23547980499750201</v>
      </c>
      <c r="Y42" s="15"/>
      <c r="Z42" s="15">
        <v>0.23042545226537001</v>
      </c>
      <c r="AA42" s="15">
        <v>0.18613579692507401</v>
      </c>
      <c r="AB42" s="15">
        <v>0.170796524361082</v>
      </c>
      <c r="AC42" s="15">
        <v>0.15434322636026701</v>
      </c>
      <c r="AD42" s="15"/>
      <c r="AE42" s="15">
        <v>0.16656761447460799</v>
      </c>
      <c r="AF42" s="15">
        <v>0.19921525528491599</v>
      </c>
      <c r="AG42" s="15">
        <v>0.20550067183081699</v>
      </c>
      <c r="AH42" s="15"/>
      <c r="AI42" s="15">
        <v>0.15552806900960001</v>
      </c>
      <c r="AJ42" s="15">
        <v>0.22883411842971901</v>
      </c>
      <c r="AK42" s="15">
        <v>0.19134733789918901</v>
      </c>
      <c r="AL42" s="15">
        <v>7.6543929287782003E-2</v>
      </c>
      <c r="AM42" s="15">
        <v>0.14638830742696801</v>
      </c>
      <c r="AN42" s="15"/>
      <c r="AO42" s="15">
        <v>0.15394228531679599</v>
      </c>
      <c r="AP42" s="15">
        <v>0.20886470371897101</v>
      </c>
      <c r="AQ42" s="15">
        <v>0.15834822512803001</v>
      </c>
      <c r="AR42" s="15"/>
      <c r="AS42" s="15">
        <v>0.37155068742132902</v>
      </c>
      <c r="AT42" s="15">
        <v>0.24955338550978601</v>
      </c>
      <c r="AU42" s="15">
        <v>0.126630045348612</v>
      </c>
      <c r="AV42" s="15">
        <v>0.12486714034044</v>
      </c>
      <c r="AW42" s="15">
        <v>0.17013557159234699</v>
      </c>
      <c r="AX42" s="15">
        <v>6.6913340480540304E-2</v>
      </c>
      <c r="AY42" s="15">
        <v>9.3299997377883706E-2</v>
      </c>
    </row>
    <row r="43" spans="2:51" x14ac:dyDescent="0.2">
      <c r="B43" t="s">
        <v>91</v>
      </c>
      <c r="C43" s="15">
        <v>0.156546452484608</v>
      </c>
      <c r="D43" s="15">
        <v>0.130259331539816</v>
      </c>
      <c r="E43" s="15">
        <v>0.18015379904236001</v>
      </c>
      <c r="F43" s="15"/>
      <c r="G43" s="15">
        <v>0.27184779509930102</v>
      </c>
      <c r="H43" s="15">
        <v>0.16862729797488701</v>
      </c>
      <c r="I43" s="15">
        <v>0.18233432182048201</v>
      </c>
      <c r="J43" s="15">
        <v>0.14578126602257699</v>
      </c>
      <c r="K43" s="15">
        <v>0.109742309873125</v>
      </c>
      <c r="L43" s="15">
        <v>8.3391005945883001E-2</v>
      </c>
      <c r="M43" s="15"/>
      <c r="N43" s="15">
        <v>0.207137191305033</v>
      </c>
      <c r="O43" s="15">
        <v>0.15516676152564499</v>
      </c>
      <c r="P43" s="15">
        <v>0.17098246490903701</v>
      </c>
      <c r="Q43" s="15">
        <v>0.117355536366931</v>
      </c>
      <c r="R43" s="15">
        <v>0.170996646130368</v>
      </c>
      <c r="S43" s="15">
        <v>0.144964185676699</v>
      </c>
      <c r="T43" s="15">
        <v>0.13348173825427201</v>
      </c>
      <c r="U43" s="15">
        <v>9.4579020150150503E-2</v>
      </c>
      <c r="V43" s="15">
        <v>0.17537666460882401</v>
      </c>
      <c r="W43" s="15">
        <v>7.9406807311088998E-2</v>
      </c>
      <c r="X43" s="15">
        <v>0.21770969331105</v>
      </c>
      <c r="Y43" s="15"/>
      <c r="Z43" s="15">
        <v>0.19419931201191601</v>
      </c>
      <c r="AA43" s="15">
        <v>0.14675719277636601</v>
      </c>
      <c r="AB43" s="15">
        <v>0.116273598819445</v>
      </c>
      <c r="AC43" s="15">
        <v>0.162229027316316</v>
      </c>
      <c r="AD43" s="15"/>
      <c r="AE43" s="15">
        <v>0.11724370434651001</v>
      </c>
      <c r="AF43" s="15">
        <v>0.151979434706319</v>
      </c>
      <c r="AG43" s="15">
        <v>0.16114899662889501</v>
      </c>
      <c r="AH43" s="15"/>
      <c r="AI43" s="15">
        <v>0.13579495056959501</v>
      </c>
      <c r="AJ43" s="15">
        <v>0.154039945277057</v>
      </c>
      <c r="AK43" s="15">
        <v>0.15951962830006999</v>
      </c>
      <c r="AL43" s="15">
        <v>7.8265656454031204E-2</v>
      </c>
      <c r="AM43" s="15">
        <v>0.172558612952492</v>
      </c>
      <c r="AN43" s="15"/>
      <c r="AO43" s="15">
        <v>0.120046142800592</v>
      </c>
      <c r="AP43" s="15">
        <v>0.187001331165914</v>
      </c>
      <c r="AQ43" s="15">
        <v>0.13279603923955099</v>
      </c>
      <c r="AR43" s="15"/>
      <c r="AS43" s="15">
        <v>0.16829326189716101</v>
      </c>
      <c r="AT43" s="15">
        <v>0.193549273878629</v>
      </c>
      <c r="AU43" s="15">
        <v>0.13801575759888901</v>
      </c>
      <c r="AV43" s="15">
        <v>0.16329733172944499</v>
      </c>
      <c r="AW43" s="15">
        <v>0.14622931620766699</v>
      </c>
      <c r="AX43" s="15">
        <v>8.1403296928866595E-2</v>
      </c>
      <c r="AY43" s="15">
        <v>0.18360309496029201</v>
      </c>
    </row>
    <row r="44" spans="2:51" x14ac:dyDescent="0.2">
      <c r="B44" t="s">
        <v>92</v>
      </c>
      <c r="C44" s="15">
        <v>0.123930483777122</v>
      </c>
      <c r="D44" s="15">
        <v>0.118603109413981</v>
      </c>
      <c r="E44" s="15">
        <v>0.130276657582029</v>
      </c>
      <c r="F44" s="15"/>
      <c r="G44" s="15">
        <v>0.19968213614239599</v>
      </c>
      <c r="H44" s="15">
        <v>0.17265842645895199</v>
      </c>
      <c r="I44" s="15">
        <v>0.159438149424114</v>
      </c>
      <c r="J44" s="15">
        <v>9.7095550411359394E-2</v>
      </c>
      <c r="K44" s="15">
        <v>6.6348498893899793E-2</v>
      </c>
      <c r="L44" s="15">
        <v>6.0192959137664502E-2</v>
      </c>
      <c r="M44" s="15"/>
      <c r="N44" s="15">
        <v>0.104782375275142</v>
      </c>
      <c r="O44" s="15">
        <v>7.8636725636752502E-2</v>
      </c>
      <c r="P44" s="15">
        <v>9.8620278600654601E-2</v>
      </c>
      <c r="Q44" s="15">
        <v>9.6506942816682706E-2</v>
      </c>
      <c r="R44" s="15">
        <v>8.9149806324582095E-2</v>
      </c>
      <c r="S44" s="15">
        <v>0.164694593176446</v>
      </c>
      <c r="T44" s="15">
        <v>0.18486527110773299</v>
      </c>
      <c r="U44" s="15">
        <v>0.11980476567485999</v>
      </c>
      <c r="V44" s="15">
        <v>0.20798028418783901</v>
      </c>
      <c r="W44" s="15">
        <v>5.2511889648714102E-2</v>
      </c>
      <c r="X44" s="15">
        <v>0.15557400002623301</v>
      </c>
      <c r="Y44" s="15"/>
      <c r="Z44" s="15">
        <v>9.2249918414470999E-2</v>
      </c>
      <c r="AA44" s="15">
        <v>0.16476661401395901</v>
      </c>
      <c r="AB44" s="15">
        <v>0.121092241817447</v>
      </c>
      <c r="AC44" s="15">
        <v>0.11107756971251299</v>
      </c>
      <c r="AD44" s="15"/>
      <c r="AE44" s="15">
        <v>0.13096822884123499</v>
      </c>
      <c r="AF44" s="15">
        <v>0.107246338061861</v>
      </c>
      <c r="AG44" s="15">
        <v>0.10326296151776999</v>
      </c>
      <c r="AH44" s="15"/>
      <c r="AI44" s="15">
        <v>9.2231629007730395E-2</v>
      </c>
      <c r="AJ44" s="15">
        <v>0.161862969924428</v>
      </c>
      <c r="AK44" s="15">
        <v>0.113147898085316</v>
      </c>
      <c r="AL44" s="15">
        <v>0.24923374971317</v>
      </c>
      <c r="AM44" s="15">
        <v>8.6322379737612406E-2</v>
      </c>
      <c r="AN44" s="15"/>
      <c r="AO44" s="15">
        <v>9.6519413582048394E-2</v>
      </c>
      <c r="AP44" s="15">
        <v>0.14939070352297201</v>
      </c>
      <c r="AQ44" s="15">
        <v>0.10926501151776</v>
      </c>
      <c r="AR44" s="15"/>
      <c r="AS44" s="15">
        <v>0.12611038639982999</v>
      </c>
      <c r="AT44" s="15">
        <v>0.118038099429042</v>
      </c>
      <c r="AU44" s="15">
        <v>0.148884212853336</v>
      </c>
      <c r="AV44" s="15">
        <v>9.9881402120403903E-2</v>
      </c>
      <c r="AW44" s="15">
        <v>0.13397526010774199</v>
      </c>
      <c r="AX44" s="15">
        <v>0.113199013802272</v>
      </c>
      <c r="AY44" s="15">
        <v>5.53314312354048E-2</v>
      </c>
    </row>
    <row r="45" spans="2:51" x14ac:dyDescent="0.2">
      <c r="B45" t="s">
        <v>83</v>
      </c>
      <c r="C45" s="15">
        <v>1.24494295580028E-2</v>
      </c>
      <c r="D45" s="15">
        <v>1.0995318555957799E-2</v>
      </c>
      <c r="E45" s="15">
        <v>1.39914296028149E-2</v>
      </c>
      <c r="F45" s="15"/>
      <c r="G45" s="15">
        <v>1.43959343955862E-2</v>
      </c>
      <c r="H45" s="15">
        <v>1.46641039750878E-2</v>
      </c>
      <c r="I45" s="15">
        <v>1.14125887297775E-2</v>
      </c>
      <c r="J45" s="15">
        <v>1.02612447027613E-2</v>
      </c>
      <c r="K45" s="15">
        <v>1.1484875025682101E-2</v>
      </c>
      <c r="L45" s="15">
        <v>1.2548778680411999E-2</v>
      </c>
      <c r="M45" s="15"/>
      <c r="N45" s="15">
        <v>6.8190747677161698E-3</v>
      </c>
      <c r="O45" s="15">
        <v>0</v>
      </c>
      <c r="P45" s="15">
        <v>2.1420041131861502E-2</v>
      </c>
      <c r="Q45" s="15">
        <v>2.9181157596824499E-2</v>
      </c>
      <c r="R45" s="15">
        <v>3.0181745800723001E-2</v>
      </c>
      <c r="S45" s="15">
        <v>2.1612300916360599E-2</v>
      </c>
      <c r="T45" s="15">
        <v>1.71209310350963E-2</v>
      </c>
      <c r="U45" s="15">
        <v>0</v>
      </c>
      <c r="V45" s="15">
        <v>1.3441069003132401E-2</v>
      </c>
      <c r="W45" s="15">
        <v>0</v>
      </c>
      <c r="X45" s="15">
        <v>0</v>
      </c>
      <c r="Y45" s="15"/>
      <c r="Z45" s="15">
        <v>3.3832738516516398E-3</v>
      </c>
      <c r="AA45" s="15">
        <v>1.3193549885758901E-2</v>
      </c>
      <c r="AB45" s="15">
        <v>1.23788597247059E-2</v>
      </c>
      <c r="AC45" s="15">
        <v>1.8164308095731201E-2</v>
      </c>
      <c r="AD45" s="15"/>
      <c r="AE45" s="15">
        <v>1.1792090998014201E-2</v>
      </c>
      <c r="AF45" s="15">
        <v>1.0153998507469199E-2</v>
      </c>
      <c r="AG45" s="15">
        <v>1.03812846400263E-2</v>
      </c>
      <c r="AH45" s="15"/>
      <c r="AI45" s="15">
        <v>9.9247539643336005E-3</v>
      </c>
      <c r="AJ45" s="15">
        <v>8.8882438374691102E-3</v>
      </c>
      <c r="AK45" s="15">
        <v>1.28686299478168E-2</v>
      </c>
      <c r="AL45" s="15">
        <v>0</v>
      </c>
      <c r="AM45" s="15">
        <v>2.39266902225879E-2</v>
      </c>
      <c r="AN45" s="15"/>
      <c r="AO45" s="15">
        <v>1.5537507889716799E-2</v>
      </c>
      <c r="AP45" s="15">
        <v>1.1455495797964401E-2</v>
      </c>
      <c r="AQ45" s="15">
        <v>0</v>
      </c>
      <c r="AR45" s="15"/>
      <c r="AS45" s="15">
        <v>6.4064349194266996E-3</v>
      </c>
      <c r="AT45" s="15">
        <v>1.9852155774860599E-2</v>
      </c>
      <c r="AU45" s="15">
        <v>1.7756003900620501E-2</v>
      </c>
      <c r="AV45" s="15">
        <v>1.2536291725200399E-2</v>
      </c>
      <c r="AW45" s="15">
        <v>3.7015072796617401E-3</v>
      </c>
      <c r="AX45" s="15">
        <v>1.40757099029944E-2</v>
      </c>
      <c r="AY45" s="15">
        <v>1.3961760951350599E-2</v>
      </c>
    </row>
    <row r="46" spans="2:51" x14ac:dyDescent="0.2">
      <c r="B46" t="s">
        <v>93</v>
      </c>
      <c r="C46" s="15">
        <v>1.08482941062902E-2</v>
      </c>
      <c r="D46" s="15">
        <v>1.2494532064201E-2</v>
      </c>
      <c r="E46" s="15">
        <v>9.3244662498402405E-3</v>
      </c>
      <c r="F46" s="15"/>
      <c r="G46" s="15">
        <v>0</v>
      </c>
      <c r="H46" s="15">
        <v>1.4412486292146E-2</v>
      </c>
      <c r="I46" s="15">
        <v>5.3476540652783603E-3</v>
      </c>
      <c r="J46" s="15">
        <v>9.6356472305047392E-3</v>
      </c>
      <c r="K46" s="15">
        <v>1.8058051663188801E-2</v>
      </c>
      <c r="L46" s="15">
        <v>1.5902620559242499E-2</v>
      </c>
      <c r="M46" s="15"/>
      <c r="N46" s="15">
        <v>0</v>
      </c>
      <c r="O46" s="15">
        <v>1.2182639653096799E-2</v>
      </c>
      <c r="P46" s="15">
        <v>1.0454155376180101E-2</v>
      </c>
      <c r="Q46" s="15">
        <v>9.4346101852240093E-3</v>
      </c>
      <c r="R46" s="15">
        <v>0</v>
      </c>
      <c r="S46" s="15">
        <v>4.4181122282669301E-2</v>
      </c>
      <c r="T46" s="15">
        <v>0</v>
      </c>
      <c r="U46" s="15">
        <v>0</v>
      </c>
      <c r="V46" s="15">
        <v>1.2315849454650901E-2</v>
      </c>
      <c r="W46" s="15">
        <v>2.7315379173480099E-2</v>
      </c>
      <c r="X46" s="15">
        <v>0</v>
      </c>
      <c r="Y46" s="15"/>
      <c r="Z46" s="15">
        <v>1.45297488505708E-2</v>
      </c>
      <c r="AA46" s="15">
        <v>2.9926338732438498E-3</v>
      </c>
      <c r="AB46" s="15">
        <v>8.3879858295082804E-3</v>
      </c>
      <c r="AC46" s="15">
        <v>1.74510963424644E-2</v>
      </c>
      <c r="AD46" s="15"/>
      <c r="AE46" s="15">
        <v>1.1879403129124401E-2</v>
      </c>
      <c r="AF46" s="15">
        <v>1.1259822165268199E-2</v>
      </c>
      <c r="AG46" s="15">
        <v>1.5133073909858E-2</v>
      </c>
      <c r="AH46" s="15"/>
      <c r="AI46" s="15">
        <v>1.23057084821826E-2</v>
      </c>
      <c r="AJ46" s="15">
        <v>2.97686275071345E-3</v>
      </c>
      <c r="AK46" s="15">
        <v>1.16738074968813E-2</v>
      </c>
      <c r="AL46" s="15">
        <v>0</v>
      </c>
      <c r="AM46" s="15">
        <v>1.41989183100656E-2</v>
      </c>
      <c r="AN46" s="15"/>
      <c r="AO46" s="15">
        <v>1.15610224877847E-2</v>
      </c>
      <c r="AP46" s="15">
        <v>4.3462663950116099E-3</v>
      </c>
      <c r="AQ46" s="15">
        <v>0</v>
      </c>
      <c r="AR46" s="15"/>
      <c r="AS46" s="15">
        <v>1.59385879842153E-2</v>
      </c>
      <c r="AT46" s="15">
        <v>0</v>
      </c>
      <c r="AU46" s="15">
        <v>2.4483117108633899E-2</v>
      </c>
      <c r="AV46" s="15">
        <v>1.17165058838016E-2</v>
      </c>
      <c r="AW46" s="15">
        <v>1.1187486792648599E-2</v>
      </c>
      <c r="AX46" s="15">
        <v>0</v>
      </c>
      <c r="AY46" s="15">
        <v>0</v>
      </c>
    </row>
    <row r="47" spans="2:51" x14ac:dyDescent="0.2">
      <c r="B47" t="s">
        <v>74</v>
      </c>
      <c r="C47" s="15">
        <v>1.7364909556952E-2</v>
      </c>
      <c r="D47" s="15">
        <v>2.10440836941235E-2</v>
      </c>
      <c r="E47" s="15">
        <v>1.38980996570964E-2</v>
      </c>
      <c r="F47" s="15"/>
      <c r="G47" s="15">
        <v>0</v>
      </c>
      <c r="H47" s="15">
        <v>2.6051910920420501E-2</v>
      </c>
      <c r="I47" s="15">
        <v>0</v>
      </c>
      <c r="J47" s="15">
        <v>1.5777707853990301E-2</v>
      </c>
      <c r="K47" s="15">
        <v>3.20225286915157E-2</v>
      </c>
      <c r="L47" s="15">
        <v>2.7446042143604001E-2</v>
      </c>
      <c r="M47" s="15"/>
      <c r="N47" s="15">
        <v>2.16705793510058E-2</v>
      </c>
      <c r="O47" s="15">
        <v>6.5207611549890397E-3</v>
      </c>
      <c r="P47" s="15">
        <v>2.0871906481585999E-2</v>
      </c>
      <c r="Q47" s="15">
        <v>1.99086746294771E-2</v>
      </c>
      <c r="R47" s="15">
        <v>1.1730471365119901E-2</v>
      </c>
      <c r="S47" s="15">
        <v>2.3009120205093998E-2</v>
      </c>
      <c r="T47" s="15">
        <v>8.2599940919569001E-3</v>
      </c>
      <c r="U47" s="15">
        <v>0</v>
      </c>
      <c r="V47" s="15">
        <v>1.9366296061375202E-2</v>
      </c>
      <c r="W47" s="15">
        <v>3.64357638188074E-2</v>
      </c>
      <c r="X47" s="15">
        <v>1.5723142791831301E-2</v>
      </c>
      <c r="Y47" s="15"/>
      <c r="Z47" s="15">
        <v>2.24694727829775E-2</v>
      </c>
      <c r="AA47" s="15">
        <v>1.5704854251149199E-2</v>
      </c>
      <c r="AB47" s="15">
        <v>1.2946030085145801E-2</v>
      </c>
      <c r="AC47" s="15">
        <v>1.40451704544662E-2</v>
      </c>
      <c r="AD47" s="15"/>
      <c r="AE47" s="15">
        <v>2.57790423258424E-2</v>
      </c>
      <c r="AF47" s="15">
        <v>1.8756769238221501E-2</v>
      </c>
      <c r="AG47" s="15">
        <v>0</v>
      </c>
      <c r="AH47" s="15"/>
      <c r="AI47" s="15">
        <v>1.9127564072598299E-2</v>
      </c>
      <c r="AJ47" s="15">
        <v>1.3941405065509E-2</v>
      </c>
      <c r="AK47" s="15">
        <v>0</v>
      </c>
      <c r="AL47" s="15">
        <v>0</v>
      </c>
      <c r="AM47" s="15">
        <v>2.4442048921943401E-2</v>
      </c>
      <c r="AN47" s="15"/>
      <c r="AO47" s="15">
        <v>2.6390824334266001E-2</v>
      </c>
      <c r="AP47" s="15">
        <v>1.1716548453521301E-2</v>
      </c>
      <c r="AQ47" s="15">
        <v>0</v>
      </c>
      <c r="AR47" s="15"/>
      <c r="AS47" s="15">
        <v>1.32393621622188E-2</v>
      </c>
      <c r="AT47" s="15">
        <v>1.7677751730742701E-2</v>
      </c>
      <c r="AU47" s="15">
        <v>2.1578689592558601E-2</v>
      </c>
      <c r="AV47" s="15">
        <v>2.2931906130135699E-2</v>
      </c>
      <c r="AW47" s="15">
        <v>6.99572936325579E-3</v>
      </c>
      <c r="AX47" s="15">
        <v>2.73432027592178E-2</v>
      </c>
      <c r="AY47" s="15">
        <v>3.3763629510461801E-2</v>
      </c>
    </row>
    <row r="48" spans="2:51" x14ac:dyDescent="0.2">
      <c r="B48" t="s">
        <v>82</v>
      </c>
      <c r="C48" s="15">
        <v>9.0216916676309107E-3</v>
      </c>
      <c r="D48" s="15">
        <v>9.43367097199861E-3</v>
      </c>
      <c r="E48" s="15">
        <v>8.69645742883428E-3</v>
      </c>
      <c r="F48" s="15"/>
      <c r="G48" s="15">
        <v>0</v>
      </c>
      <c r="H48" s="15">
        <v>1.97483792921554E-2</v>
      </c>
      <c r="I48" s="15">
        <v>5.4180355633461604E-3</v>
      </c>
      <c r="J48" s="15">
        <v>1.5613534963621801E-2</v>
      </c>
      <c r="K48" s="15">
        <v>5.8680671519342103E-3</v>
      </c>
      <c r="L48" s="15">
        <v>5.5016131455039403E-3</v>
      </c>
      <c r="M48" s="15"/>
      <c r="N48" s="15">
        <v>7.3783082825574697E-3</v>
      </c>
      <c r="O48" s="15">
        <v>3.1406863631926102E-2</v>
      </c>
      <c r="P48" s="15">
        <v>0</v>
      </c>
      <c r="Q48" s="15">
        <v>1.0938597379408501E-2</v>
      </c>
      <c r="R48" s="15">
        <v>1.30561965906412E-2</v>
      </c>
      <c r="S48" s="15">
        <v>1.14142907619523E-2</v>
      </c>
      <c r="T48" s="15">
        <v>0</v>
      </c>
      <c r="U48" s="15">
        <v>0</v>
      </c>
      <c r="V48" s="15">
        <v>0</v>
      </c>
      <c r="W48" s="15">
        <v>0</v>
      </c>
      <c r="X48" s="15">
        <v>1.65836589060155E-2</v>
      </c>
      <c r="Y48" s="15"/>
      <c r="Z48" s="15">
        <v>1.0902249601046901E-2</v>
      </c>
      <c r="AA48" s="15">
        <v>6.1230543367930797E-3</v>
      </c>
      <c r="AB48" s="15">
        <v>4.4821223348334004E-3</v>
      </c>
      <c r="AC48" s="15">
        <v>1.3994947081688899E-2</v>
      </c>
      <c r="AD48" s="15"/>
      <c r="AE48" s="15">
        <v>1.0637985385897501E-2</v>
      </c>
      <c r="AF48" s="15">
        <v>9.8326788667580708E-3</v>
      </c>
      <c r="AG48" s="15">
        <v>8.3728645165770093E-3</v>
      </c>
      <c r="AH48" s="15"/>
      <c r="AI48" s="15">
        <v>5.7602665727595603E-3</v>
      </c>
      <c r="AJ48" s="15">
        <v>8.8009787335523709E-3</v>
      </c>
      <c r="AK48" s="15">
        <v>0</v>
      </c>
      <c r="AL48" s="15">
        <v>0</v>
      </c>
      <c r="AM48" s="15">
        <v>1.5010058482340801E-2</v>
      </c>
      <c r="AN48" s="15"/>
      <c r="AO48" s="15">
        <v>4.94334245830216E-3</v>
      </c>
      <c r="AP48" s="15">
        <v>4.3903444002947696E-3</v>
      </c>
      <c r="AQ48" s="15">
        <v>1.2694468781826101E-2</v>
      </c>
      <c r="AR48" s="15"/>
      <c r="AS48" s="15">
        <v>0</v>
      </c>
      <c r="AT48" s="15">
        <v>7.7233078075331198E-3</v>
      </c>
      <c r="AU48" s="15">
        <v>1.22890256274175E-2</v>
      </c>
      <c r="AV48" s="15">
        <v>1.19252330987933E-2</v>
      </c>
      <c r="AW48" s="15">
        <v>1.1227911149345401E-2</v>
      </c>
      <c r="AX48" s="15">
        <v>0</v>
      </c>
      <c r="AY48" s="15">
        <v>1.7316953135721899E-2</v>
      </c>
    </row>
    <row r="49" spans="2:5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row>
    <row r="50" spans="2:51" x14ac:dyDescent="0.2">
      <c r="B50" s="6" t="s">
        <v>95</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row>
    <row r="51" spans="2:51" x14ac:dyDescent="0.2">
      <c r="B51" s="19" t="s">
        <v>77</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row>
    <row r="52" spans="2:51" x14ac:dyDescent="0.2">
      <c r="B52" t="s">
        <v>84</v>
      </c>
      <c r="C52" s="15">
        <v>0.784856830698343</v>
      </c>
      <c r="D52" s="15">
        <v>0.766730583966033</v>
      </c>
      <c r="E52" s="15">
        <v>0.80054109427940201</v>
      </c>
      <c r="F52" s="15"/>
      <c r="G52" s="15">
        <v>0.70019980835837103</v>
      </c>
      <c r="H52" s="15">
        <v>0.71769708540316601</v>
      </c>
      <c r="I52" s="15">
        <v>0.747468858049392</v>
      </c>
      <c r="J52" s="15">
        <v>0.792601703126255</v>
      </c>
      <c r="K52" s="15">
        <v>0.86066691794075001</v>
      </c>
      <c r="L52" s="15">
        <v>0.86237655835735705</v>
      </c>
      <c r="M52" s="15"/>
      <c r="N52" s="15">
        <v>0.65067778335948701</v>
      </c>
      <c r="O52" s="15">
        <v>0.76705424941395095</v>
      </c>
      <c r="P52" s="15">
        <v>0.82443172599154901</v>
      </c>
      <c r="Q52" s="15">
        <v>0.81387815012240605</v>
      </c>
      <c r="R52" s="15">
        <v>0.80773258882722299</v>
      </c>
      <c r="S52" s="15">
        <v>0.79394346789661996</v>
      </c>
      <c r="T52" s="15">
        <v>0.82555474512516203</v>
      </c>
      <c r="U52" s="15">
        <v>0.82552477564297599</v>
      </c>
      <c r="V52" s="15">
        <v>0.83407562219722298</v>
      </c>
      <c r="W52" s="15">
        <v>0.81417044809324601</v>
      </c>
      <c r="X52" s="15">
        <v>0.75851355654963803</v>
      </c>
      <c r="Y52" s="15"/>
      <c r="Z52" s="15">
        <v>0.75211161290991002</v>
      </c>
      <c r="AA52" s="15">
        <v>0.77972837476559498</v>
      </c>
      <c r="AB52" s="15">
        <v>0.75480356265873005</v>
      </c>
      <c r="AC52" s="15">
        <v>0.85476456015351299</v>
      </c>
      <c r="AD52" s="15"/>
      <c r="AE52" s="15">
        <v>0.79031343932728604</v>
      </c>
      <c r="AF52" s="15">
        <v>0.78743286043667404</v>
      </c>
      <c r="AG52" s="15">
        <v>0.78585784760569899</v>
      </c>
      <c r="AH52" s="15"/>
      <c r="AI52" s="15">
        <v>0.81246460421950895</v>
      </c>
      <c r="AJ52" s="15">
        <v>0.77545450858308496</v>
      </c>
      <c r="AK52" s="15">
        <v>0.78887569689065795</v>
      </c>
      <c r="AL52" s="15">
        <v>0.76530213123839996</v>
      </c>
      <c r="AM52" s="15">
        <v>0.80139935872818302</v>
      </c>
      <c r="AN52" s="15"/>
      <c r="AO52" s="15">
        <v>0.77737516821956498</v>
      </c>
      <c r="AP52" s="15">
        <v>0.78770995372821195</v>
      </c>
      <c r="AQ52" s="15">
        <v>0.73639952153861998</v>
      </c>
      <c r="AR52" s="15"/>
      <c r="AS52" s="15">
        <v>0.84902657538122395</v>
      </c>
      <c r="AT52" s="15">
        <v>0.87337675945562598</v>
      </c>
      <c r="AU52" s="15">
        <v>0.74466103273807205</v>
      </c>
      <c r="AV52" s="15">
        <v>0.637247576344392</v>
      </c>
      <c r="AW52" s="15">
        <v>0.78937081777115903</v>
      </c>
      <c r="AX52" s="15">
        <v>0.68441872087803401</v>
      </c>
      <c r="AY52" s="15">
        <v>0.78582450692654904</v>
      </c>
    </row>
    <row r="53" spans="2:51" x14ac:dyDescent="0.2">
      <c r="B53" t="s">
        <v>85</v>
      </c>
      <c r="C53" s="15">
        <v>0.668501379451797</v>
      </c>
      <c r="D53" s="15">
        <v>0.70189059396581599</v>
      </c>
      <c r="E53" s="15">
        <v>0.63882616524535696</v>
      </c>
      <c r="F53" s="15"/>
      <c r="G53" s="15">
        <v>0.66943802920048701</v>
      </c>
      <c r="H53" s="15">
        <v>0.603579865563735</v>
      </c>
      <c r="I53" s="15">
        <v>0.61326210678781701</v>
      </c>
      <c r="J53" s="15">
        <v>0.60482954079786999</v>
      </c>
      <c r="K53" s="15">
        <v>0.73486076132236999</v>
      </c>
      <c r="L53" s="15">
        <v>0.77059668542868598</v>
      </c>
      <c r="M53" s="15"/>
      <c r="N53" s="15">
        <v>0.71124568163776902</v>
      </c>
      <c r="O53" s="15">
        <v>0.70105690607350502</v>
      </c>
      <c r="P53" s="15">
        <v>0.62559970838713197</v>
      </c>
      <c r="Q53" s="15">
        <v>0.71725756319300205</v>
      </c>
      <c r="R53" s="15">
        <v>0.67571258567692605</v>
      </c>
      <c r="S53" s="15">
        <v>0.62917320659556297</v>
      </c>
      <c r="T53" s="15">
        <v>0.64316827950663702</v>
      </c>
      <c r="U53" s="15">
        <v>0.62261601652032095</v>
      </c>
      <c r="V53" s="15">
        <v>0.66229708065966997</v>
      </c>
      <c r="W53" s="15">
        <v>0.65857696963485901</v>
      </c>
      <c r="X53" s="15">
        <v>0.64573956931689203</v>
      </c>
      <c r="Y53" s="15"/>
      <c r="Z53" s="15">
        <v>0.73382840672251104</v>
      </c>
      <c r="AA53" s="15">
        <v>0.67849265909724399</v>
      </c>
      <c r="AB53" s="15">
        <v>0.66360903859390297</v>
      </c>
      <c r="AC53" s="15">
        <v>0.59578906807926002</v>
      </c>
      <c r="AD53" s="15"/>
      <c r="AE53" s="15">
        <v>0.66734197823475006</v>
      </c>
      <c r="AF53" s="15">
        <v>0.68500213704824497</v>
      </c>
      <c r="AG53" s="15">
        <v>0.62386583183102595</v>
      </c>
      <c r="AH53" s="15"/>
      <c r="AI53" s="15">
        <v>0.69655804954203004</v>
      </c>
      <c r="AJ53" s="15">
        <v>0.66619395549577198</v>
      </c>
      <c r="AK53" s="15">
        <v>0.65399541205056499</v>
      </c>
      <c r="AL53" s="15">
        <v>0.68890578274578096</v>
      </c>
      <c r="AM53" s="15">
        <v>0.61951858356026701</v>
      </c>
      <c r="AN53" s="15"/>
      <c r="AO53" s="15">
        <v>0.673645591394187</v>
      </c>
      <c r="AP53" s="15">
        <v>0.67321331190440603</v>
      </c>
      <c r="AQ53" s="15">
        <v>0.66851889692139399</v>
      </c>
      <c r="AR53" s="15"/>
      <c r="AS53" s="15">
        <v>0.74872387391598005</v>
      </c>
      <c r="AT53" s="15">
        <v>0.69371131983162104</v>
      </c>
      <c r="AU53" s="15">
        <v>0.58127695031039806</v>
      </c>
      <c r="AV53" s="15">
        <v>0.73567671196276196</v>
      </c>
      <c r="AW53" s="15">
        <v>0.65935608166484205</v>
      </c>
      <c r="AX53" s="15">
        <v>0.62733518184842496</v>
      </c>
      <c r="AY53" s="15">
        <v>0.74721570324326203</v>
      </c>
    </row>
    <row r="54" spans="2:51" x14ac:dyDescent="0.2">
      <c r="B54" t="s">
        <v>91</v>
      </c>
      <c r="C54" s="15">
        <v>0.38202968758329398</v>
      </c>
      <c r="D54" s="15">
        <v>0.34822251992111303</v>
      </c>
      <c r="E54" s="15">
        <v>0.41434287614021598</v>
      </c>
      <c r="F54" s="15"/>
      <c r="G54" s="15">
        <v>0.37327285986876402</v>
      </c>
      <c r="H54" s="15">
        <v>0.38071306119492299</v>
      </c>
      <c r="I54" s="15">
        <v>0.364059252170084</v>
      </c>
      <c r="J54" s="15">
        <v>0.36883628819592701</v>
      </c>
      <c r="K54" s="15">
        <v>0.43359545592752502</v>
      </c>
      <c r="L54" s="15">
        <v>0.38022464010528401</v>
      </c>
      <c r="M54" s="15"/>
      <c r="N54" s="15">
        <v>0.408604399294971</v>
      </c>
      <c r="O54" s="15">
        <v>0.46706090994607102</v>
      </c>
      <c r="P54" s="15">
        <v>0.36229778183318101</v>
      </c>
      <c r="Q54" s="15">
        <v>0.374729901644202</v>
      </c>
      <c r="R54" s="15">
        <v>0.32073951921855398</v>
      </c>
      <c r="S54" s="15">
        <v>0.30559706308503198</v>
      </c>
      <c r="T54" s="15">
        <v>0.34492811277198199</v>
      </c>
      <c r="U54" s="15">
        <v>0.38335883369089102</v>
      </c>
      <c r="V54" s="15">
        <v>0.37855824259583898</v>
      </c>
      <c r="W54" s="15">
        <v>0.39854847842702401</v>
      </c>
      <c r="X54" s="15">
        <v>0.42520599287087102</v>
      </c>
      <c r="Y54" s="15"/>
      <c r="Z54" s="15">
        <v>0.38933020954446701</v>
      </c>
      <c r="AA54" s="15">
        <v>0.38425024122804902</v>
      </c>
      <c r="AB54" s="15">
        <v>0.350675565790942</v>
      </c>
      <c r="AC54" s="15">
        <v>0.39851949670804598</v>
      </c>
      <c r="AD54" s="15"/>
      <c r="AE54" s="15">
        <v>0.35034865220325101</v>
      </c>
      <c r="AF54" s="15">
        <v>0.402071057592569</v>
      </c>
      <c r="AG54" s="15">
        <v>0.421387011491616</v>
      </c>
      <c r="AH54" s="15"/>
      <c r="AI54" s="15">
        <v>0.390203272342313</v>
      </c>
      <c r="AJ54" s="15">
        <v>0.386064314099612</v>
      </c>
      <c r="AK54" s="15">
        <v>0.31974431502610101</v>
      </c>
      <c r="AL54" s="15">
        <v>0.53742663706601201</v>
      </c>
      <c r="AM54" s="15">
        <v>0.38961273493265902</v>
      </c>
      <c r="AN54" s="15"/>
      <c r="AO54" s="15">
        <v>0.35530540634531299</v>
      </c>
      <c r="AP54" s="15">
        <v>0.40838533822219403</v>
      </c>
      <c r="AQ54" s="15">
        <v>0.32915723332409302</v>
      </c>
      <c r="AR54" s="15"/>
      <c r="AS54" s="15">
        <v>0.441319975037616</v>
      </c>
      <c r="AT54" s="15">
        <v>0.52593275779422399</v>
      </c>
      <c r="AU54" s="15">
        <v>0.32242457511281802</v>
      </c>
      <c r="AV54" s="15">
        <v>0.36338426060422901</v>
      </c>
      <c r="AW54" s="15">
        <v>0.32605349070456502</v>
      </c>
      <c r="AX54" s="15">
        <v>0.23829110620246599</v>
      </c>
      <c r="AY54" s="15">
        <v>0.42626887817804499</v>
      </c>
    </row>
    <row r="55" spans="2:51" x14ac:dyDescent="0.2">
      <c r="B55" t="s">
        <v>86</v>
      </c>
      <c r="C55" s="15">
        <v>0.38116582721545</v>
      </c>
      <c r="D55" s="15">
        <v>0.41003263826006198</v>
      </c>
      <c r="E55" s="15">
        <v>0.35235138622305401</v>
      </c>
      <c r="F55" s="15"/>
      <c r="G55" s="15">
        <v>0.40628338609813602</v>
      </c>
      <c r="H55" s="15">
        <v>0.31330777430404599</v>
      </c>
      <c r="I55" s="15">
        <v>0.37689445203775701</v>
      </c>
      <c r="J55" s="15">
        <v>0.34702872175883498</v>
      </c>
      <c r="K55" s="15">
        <v>0.39551874734762899</v>
      </c>
      <c r="L55" s="15">
        <v>0.440380855770728</v>
      </c>
      <c r="M55" s="15"/>
      <c r="N55" s="15">
        <v>0.394563030426129</v>
      </c>
      <c r="O55" s="15">
        <v>0.39847679387635099</v>
      </c>
      <c r="P55" s="15">
        <v>0.33416763786521703</v>
      </c>
      <c r="Q55" s="15">
        <v>0.449888049489092</v>
      </c>
      <c r="R55" s="15">
        <v>0.31237166574123398</v>
      </c>
      <c r="S55" s="15">
        <v>0.41964371796038702</v>
      </c>
      <c r="T55" s="15">
        <v>0.30237643940719899</v>
      </c>
      <c r="U55" s="15">
        <v>0.36025884226420402</v>
      </c>
      <c r="V55" s="15">
        <v>0.34465488420356299</v>
      </c>
      <c r="W55" s="15">
        <v>0.39284683811241999</v>
      </c>
      <c r="X55" s="15">
        <v>0.47556803313030099</v>
      </c>
      <c r="Y55" s="15"/>
      <c r="Z55" s="15">
        <v>0.39852064642546597</v>
      </c>
      <c r="AA55" s="15">
        <v>0.42949512218770902</v>
      </c>
      <c r="AB55" s="15">
        <v>0.33571445646084702</v>
      </c>
      <c r="AC55" s="15">
        <v>0.35032160563307002</v>
      </c>
      <c r="AD55" s="15"/>
      <c r="AE55" s="15">
        <v>0.40194109670415601</v>
      </c>
      <c r="AF55" s="15">
        <v>0.37432822505280899</v>
      </c>
      <c r="AG55" s="15">
        <v>0.34890979761877799</v>
      </c>
      <c r="AH55" s="15"/>
      <c r="AI55" s="15">
        <v>0.39603776392539303</v>
      </c>
      <c r="AJ55" s="15">
        <v>0.37584446933639098</v>
      </c>
      <c r="AK55" s="15">
        <v>0.483511719735775</v>
      </c>
      <c r="AL55" s="15">
        <v>0.33241051970121299</v>
      </c>
      <c r="AM55" s="15">
        <v>0.36003930487022701</v>
      </c>
      <c r="AN55" s="15"/>
      <c r="AO55" s="15">
        <v>0.40416709895174802</v>
      </c>
      <c r="AP55" s="15">
        <v>0.39926476062295502</v>
      </c>
      <c r="AQ55" s="15">
        <v>0.41868900762533501</v>
      </c>
      <c r="AR55" s="15"/>
      <c r="AS55" s="15">
        <v>0.40185029403024702</v>
      </c>
      <c r="AT55" s="15">
        <v>0.35786304685513298</v>
      </c>
      <c r="AU55" s="15">
        <v>0.34582451284640803</v>
      </c>
      <c r="AV55" s="15">
        <v>0.366367037340317</v>
      </c>
      <c r="AW55" s="15">
        <v>0.41929690658166402</v>
      </c>
      <c r="AX55" s="15">
        <v>0.409460027035217</v>
      </c>
      <c r="AY55" s="15">
        <v>0.37829325677349301</v>
      </c>
    </row>
    <row r="56" spans="2:51" x14ac:dyDescent="0.2">
      <c r="B56" t="s">
        <v>87</v>
      </c>
      <c r="C56" s="15">
        <v>0.28052271127803602</v>
      </c>
      <c r="D56" s="15">
        <v>0.28753825244351</v>
      </c>
      <c r="E56" s="15">
        <v>0.27568939291043798</v>
      </c>
      <c r="F56" s="15"/>
      <c r="G56" s="15">
        <v>0.23524342356988001</v>
      </c>
      <c r="H56" s="15">
        <v>0.24286121717599901</v>
      </c>
      <c r="I56" s="15">
        <v>0.26142496075391403</v>
      </c>
      <c r="J56" s="15">
        <v>0.29998760553624498</v>
      </c>
      <c r="K56" s="15">
        <v>0.28436441870543799</v>
      </c>
      <c r="L56" s="15">
        <v>0.333674790875233</v>
      </c>
      <c r="M56" s="15"/>
      <c r="N56" s="15">
        <v>0.21764806901047801</v>
      </c>
      <c r="O56" s="15">
        <v>0.29277972836208199</v>
      </c>
      <c r="P56" s="15">
        <v>0.33436917551191397</v>
      </c>
      <c r="Q56" s="15">
        <v>0.33062944323605298</v>
      </c>
      <c r="R56" s="15">
        <v>0.28829058327051299</v>
      </c>
      <c r="S56" s="15">
        <v>0.28169119823174499</v>
      </c>
      <c r="T56" s="15">
        <v>0.23821251396228099</v>
      </c>
      <c r="U56" s="15">
        <v>0.30902409704403999</v>
      </c>
      <c r="V56" s="15">
        <v>0.30682725778368197</v>
      </c>
      <c r="W56" s="15">
        <v>0.20030522650022101</v>
      </c>
      <c r="X56" s="15">
        <v>0.32994106371006499</v>
      </c>
      <c r="Y56" s="15"/>
      <c r="Z56" s="15">
        <v>0.28875406474631898</v>
      </c>
      <c r="AA56" s="15">
        <v>0.28049220623181298</v>
      </c>
      <c r="AB56" s="15">
        <v>0.29453067455570298</v>
      </c>
      <c r="AC56" s="15">
        <v>0.26124708920907702</v>
      </c>
      <c r="AD56" s="15"/>
      <c r="AE56" s="15">
        <v>0.28884812154662298</v>
      </c>
      <c r="AF56" s="15">
        <v>0.32924608353913098</v>
      </c>
      <c r="AG56" s="15">
        <v>0.177118343443599</v>
      </c>
      <c r="AH56" s="15"/>
      <c r="AI56" s="15">
        <v>0.28769222372988701</v>
      </c>
      <c r="AJ56" s="15">
        <v>0.323096463410812</v>
      </c>
      <c r="AK56" s="15">
        <v>0.28802205766525801</v>
      </c>
      <c r="AL56" s="15">
        <v>0.31224689226693197</v>
      </c>
      <c r="AM56" s="15">
        <v>0.215797686707387</v>
      </c>
      <c r="AN56" s="15"/>
      <c r="AO56" s="15">
        <v>0.25431367115896197</v>
      </c>
      <c r="AP56" s="15">
        <v>0.31563435849324301</v>
      </c>
      <c r="AQ56" s="15">
        <v>0.33510786558185202</v>
      </c>
      <c r="AR56" s="15"/>
      <c r="AS56" s="15">
        <v>0.30053831786418</v>
      </c>
      <c r="AT56" s="15">
        <v>0.34442718941626399</v>
      </c>
      <c r="AU56" s="15">
        <v>0.23678003636950101</v>
      </c>
      <c r="AV56" s="15">
        <v>0.355145067601155</v>
      </c>
      <c r="AW56" s="15">
        <v>0.26026740044386898</v>
      </c>
      <c r="AX56" s="15">
        <v>0.233757721225792</v>
      </c>
      <c r="AY56" s="15">
        <v>0.25309585174051102</v>
      </c>
    </row>
    <row r="57" spans="2:51" x14ac:dyDescent="0.2">
      <c r="B57" t="s">
        <v>88</v>
      </c>
      <c r="C57" s="15">
        <v>0.19775044261128999</v>
      </c>
      <c r="D57" s="15">
        <v>0.175231040441087</v>
      </c>
      <c r="E57" s="15">
        <v>0.215771336176453</v>
      </c>
      <c r="F57" s="15"/>
      <c r="G57" s="15">
        <v>0.14662242516210899</v>
      </c>
      <c r="H57" s="15">
        <v>0.17101632615476101</v>
      </c>
      <c r="I57" s="15">
        <v>0.21160715541962599</v>
      </c>
      <c r="J57" s="15">
        <v>0.18015885836284801</v>
      </c>
      <c r="K57" s="15">
        <v>0.24075911415894499</v>
      </c>
      <c r="L57" s="15">
        <v>0.22474099822355501</v>
      </c>
      <c r="M57" s="15"/>
      <c r="N57" s="15">
        <v>0.19661364392424399</v>
      </c>
      <c r="O57" s="15">
        <v>0.26330839811102602</v>
      </c>
      <c r="P57" s="15">
        <v>0.20571187156682</v>
      </c>
      <c r="Q57" s="15">
        <v>0.20284356323505201</v>
      </c>
      <c r="R57" s="15">
        <v>0.209139582830005</v>
      </c>
      <c r="S57" s="15">
        <v>0.14468807714662699</v>
      </c>
      <c r="T57" s="15">
        <v>0.16197434774775299</v>
      </c>
      <c r="U57" s="15">
        <v>0.16074154366777199</v>
      </c>
      <c r="V57" s="15">
        <v>0.210564278480175</v>
      </c>
      <c r="W57" s="15">
        <v>0.17590180173264</v>
      </c>
      <c r="X57" s="15">
        <v>0.20204769605211201</v>
      </c>
      <c r="Y57" s="15"/>
      <c r="Z57" s="15">
        <v>0.21932310815544101</v>
      </c>
      <c r="AA57" s="15">
        <v>0.199999525069114</v>
      </c>
      <c r="AB57" s="15">
        <v>0.18685403106545201</v>
      </c>
      <c r="AC57" s="15">
        <v>0.18289081999281701</v>
      </c>
      <c r="AD57" s="15"/>
      <c r="AE57" s="15">
        <v>0.168325948307289</v>
      </c>
      <c r="AF57" s="15">
        <v>0.26076057645366602</v>
      </c>
      <c r="AG57" s="15">
        <v>8.4663476535378202E-2</v>
      </c>
      <c r="AH57" s="15"/>
      <c r="AI57" s="15">
        <v>0.183156734414684</v>
      </c>
      <c r="AJ57" s="15">
        <v>0.23570091388070699</v>
      </c>
      <c r="AK57" s="15">
        <v>0.34148457455643799</v>
      </c>
      <c r="AL57" s="15">
        <v>0.291587988481879</v>
      </c>
      <c r="AM57" s="15">
        <v>6.5998879020149406E-2</v>
      </c>
      <c r="AN57" s="15"/>
      <c r="AO57" s="15">
        <v>0.18894670246918799</v>
      </c>
      <c r="AP57" s="15">
        <v>0.22297247832875799</v>
      </c>
      <c r="AQ57" s="15">
        <v>0.27089784121327098</v>
      </c>
      <c r="AR57" s="15"/>
      <c r="AS57" s="15">
        <v>0.34097562426250499</v>
      </c>
      <c r="AT57" s="15">
        <v>0.23411650657135899</v>
      </c>
      <c r="AU57" s="15">
        <v>0.12773650078812099</v>
      </c>
      <c r="AV57" s="15">
        <v>0.20621362701701801</v>
      </c>
      <c r="AW57" s="15">
        <v>0.20933826879682199</v>
      </c>
      <c r="AX57" s="15">
        <v>0.105776354101472</v>
      </c>
      <c r="AY57" s="15">
        <v>0.11801234484748201</v>
      </c>
    </row>
    <row r="58" spans="2:51" x14ac:dyDescent="0.2">
      <c r="B58" t="s">
        <v>92</v>
      </c>
      <c r="C58" s="15">
        <v>0.174119263594088</v>
      </c>
      <c r="D58" s="15">
        <v>0.1851778590133</v>
      </c>
      <c r="E58" s="15">
        <v>0.16456382204754</v>
      </c>
      <c r="F58" s="15"/>
      <c r="G58" s="15">
        <v>0.157911966844548</v>
      </c>
      <c r="H58" s="15">
        <v>0.196366120165616</v>
      </c>
      <c r="I58" s="15">
        <v>0.130098964909932</v>
      </c>
      <c r="J58" s="15">
        <v>0.189591110956013</v>
      </c>
      <c r="K58" s="15">
        <v>0.17201776436143901</v>
      </c>
      <c r="L58" s="15">
        <v>0.190154342974236</v>
      </c>
      <c r="M58" s="15"/>
      <c r="N58" s="15">
        <v>0.17342164028617299</v>
      </c>
      <c r="O58" s="15">
        <v>0.16160646473993101</v>
      </c>
      <c r="P58" s="15">
        <v>0.128728110851932</v>
      </c>
      <c r="Q58" s="15">
        <v>0.18988121353651499</v>
      </c>
      <c r="R58" s="15">
        <v>0.137472897999109</v>
      </c>
      <c r="S58" s="15">
        <v>0.148725712041192</v>
      </c>
      <c r="T58" s="15">
        <v>0.139209849940825</v>
      </c>
      <c r="U58" s="15">
        <v>0.259641252102008</v>
      </c>
      <c r="V58" s="15">
        <v>0.17062215807960299</v>
      </c>
      <c r="W58" s="15">
        <v>0.23218686476195799</v>
      </c>
      <c r="X58" s="15">
        <v>0.24082677870407099</v>
      </c>
      <c r="Y58" s="15"/>
      <c r="Z58" s="15">
        <v>0.18338149741783399</v>
      </c>
      <c r="AA58" s="15">
        <v>0.16903348706031401</v>
      </c>
      <c r="AB58" s="15">
        <v>0.19266859933787001</v>
      </c>
      <c r="AC58" s="15">
        <v>0.154257456715269</v>
      </c>
      <c r="AD58" s="15"/>
      <c r="AE58" s="15">
        <v>0.19596823260937801</v>
      </c>
      <c r="AF58" s="15">
        <v>0.18700656006493399</v>
      </c>
      <c r="AG58" s="15">
        <v>0.12702237310228501</v>
      </c>
      <c r="AH58" s="15"/>
      <c r="AI58" s="15">
        <v>0.18761655923885501</v>
      </c>
      <c r="AJ58" s="15">
        <v>0.18472778465400899</v>
      </c>
      <c r="AK58" s="15">
        <v>0.20517816380909801</v>
      </c>
      <c r="AL58" s="15">
        <v>8.37386883740701E-2</v>
      </c>
      <c r="AM58" s="15">
        <v>0.141077092233893</v>
      </c>
      <c r="AN58" s="15"/>
      <c r="AO58" s="15">
        <v>0.198484488746587</v>
      </c>
      <c r="AP58" s="15">
        <v>0.182779055317212</v>
      </c>
      <c r="AQ58" s="15">
        <v>0.204068280079579</v>
      </c>
      <c r="AR58" s="15"/>
      <c r="AS58" s="15">
        <v>0.17699375040402501</v>
      </c>
      <c r="AT58" s="15">
        <v>0.20614692202471999</v>
      </c>
      <c r="AU58" s="15">
        <v>0.12670376995567401</v>
      </c>
      <c r="AV58" s="15">
        <v>0.170036110126353</v>
      </c>
      <c r="AW58" s="15">
        <v>0.211523169353936</v>
      </c>
      <c r="AX58" s="15">
        <v>0.13047057790584499</v>
      </c>
      <c r="AY58" s="15">
        <v>0.15372470010447001</v>
      </c>
    </row>
    <row r="59" spans="2:51" x14ac:dyDescent="0.2">
      <c r="B59" t="s">
        <v>89</v>
      </c>
      <c r="C59" s="15">
        <v>0.148803131331502</v>
      </c>
      <c r="D59" s="15">
        <v>0.15300767827901299</v>
      </c>
      <c r="E59" s="15">
        <v>0.14487370342199399</v>
      </c>
      <c r="F59" s="15"/>
      <c r="G59" s="15">
        <v>0.10938228061543501</v>
      </c>
      <c r="H59" s="15">
        <v>0.15171709586207899</v>
      </c>
      <c r="I59" s="15">
        <v>0.12438685113716499</v>
      </c>
      <c r="J59" s="15">
        <v>9.8009332223398304E-2</v>
      </c>
      <c r="K59" s="15">
        <v>0.23114554815937899</v>
      </c>
      <c r="L59" s="15">
        <v>0.17760204896804699</v>
      </c>
      <c r="M59" s="15"/>
      <c r="N59" s="15">
        <v>0.16108151135988599</v>
      </c>
      <c r="O59" s="15">
        <v>0.14031729941544299</v>
      </c>
      <c r="P59" s="15">
        <v>0.10242102248731801</v>
      </c>
      <c r="Q59" s="15">
        <v>0.165242805430213</v>
      </c>
      <c r="R59" s="15">
        <v>0.14594010817311201</v>
      </c>
      <c r="S59" s="15">
        <v>0.15217290992479601</v>
      </c>
      <c r="T59" s="15">
        <v>0.17322902299225801</v>
      </c>
      <c r="U59" s="15">
        <v>0.123538862589275</v>
      </c>
      <c r="V59" s="15">
        <v>0.14693296955325799</v>
      </c>
      <c r="W59" s="15">
        <v>0.13404053226080301</v>
      </c>
      <c r="X59" s="15">
        <v>0.204640830232626</v>
      </c>
      <c r="Y59" s="15"/>
      <c r="Z59" s="15">
        <v>0.17399100140009199</v>
      </c>
      <c r="AA59" s="15">
        <v>0.10970190276523099</v>
      </c>
      <c r="AB59" s="15">
        <v>0.18570232798143799</v>
      </c>
      <c r="AC59" s="15">
        <v>0.13110668650525301</v>
      </c>
      <c r="AD59" s="15"/>
      <c r="AE59" s="15">
        <v>0.170940016061426</v>
      </c>
      <c r="AF59" s="15">
        <v>0.162434756997475</v>
      </c>
      <c r="AG59" s="15">
        <v>0.104333099311936</v>
      </c>
      <c r="AH59" s="15"/>
      <c r="AI59" s="15">
        <v>0.17858373234455099</v>
      </c>
      <c r="AJ59" s="15">
        <v>0.14734023002893601</v>
      </c>
      <c r="AK59" s="15">
        <v>0.20516637399023999</v>
      </c>
      <c r="AL59" s="15">
        <v>0.39601436154881597</v>
      </c>
      <c r="AM59" s="15">
        <v>6.6357781225842405E-2</v>
      </c>
      <c r="AN59" s="15"/>
      <c r="AO59" s="15">
        <v>0.14561128589105901</v>
      </c>
      <c r="AP59" s="15">
        <v>0.15256519312267999</v>
      </c>
      <c r="AQ59" s="15">
        <v>0.15683670254996401</v>
      </c>
      <c r="AR59" s="15"/>
      <c r="AS59" s="15">
        <v>8.3743274049852906E-2</v>
      </c>
      <c r="AT59" s="15">
        <v>0.168586810759668</v>
      </c>
      <c r="AU59" s="15">
        <v>0.123538370008086</v>
      </c>
      <c r="AV59" s="15">
        <v>0.12804453135352201</v>
      </c>
      <c r="AW59" s="15">
        <v>0.18257387444401901</v>
      </c>
      <c r="AX59" s="15">
        <v>0.20077277744338301</v>
      </c>
      <c r="AY59" s="15">
        <v>0.13925350852435001</v>
      </c>
    </row>
    <row r="60" spans="2:51" x14ac:dyDescent="0.2">
      <c r="B60" t="s">
        <v>90</v>
      </c>
      <c r="C60" s="15">
        <v>9.5593990986019298E-2</v>
      </c>
      <c r="D60" s="15">
        <v>9.59809202332393E-2</v>
      </c>
      <c r="E60" s="15">
        <v>9.4707953783911697E-2</v>
      </c>
      <c r="F60" s="15"/>
      <c r="G60" s="15">
        <v>0.103439946247908</v>
      </c>
      <c r="H60" s="15">
        <v>0.10358809834454</v>
      </c>
      <c r="I60" s="15">
        <v>8.8831999938114595E-2</v>
      </c>
      <c r="J60" s="15">
        <v>9.6785634465038503E-2</v>
      </c>
      <c r="K60" s="15">
        <v>0.112288005114058</v>
      </c>
      <c r="L60" s="15">
        <v>7.8497801374650497E-2</v>
      </c>
      <c r="M60" s="15"/>
      <c r="N60" s="15">
        <v>8.8672127434722997E-2</v>
      </c>
      <c r="O60" s="15">
        <v>0.118643800560507</v>
      </c>
      <c r="P60" s="15">
        <v>5.35082055058127E-2</v>
      </c>
      <c r="Q60" s="15">
        <v>5.9548982955215601E-2</v>
      </c>
      <c r="R60" s="15">
        <v>0.12499154312057401</v>
      </c>
      <c r="S60" s="15">
        <v>6.4801753166371795E-2</v>
      </c>
      <c r="T60" s="15">
        <v>9.6666041176405301E-2</v>
      </c>
      <c r="U60" s="15">
        <v>3.6277564300330301E-2</v>
      </c>
      <c r="V60" s="15">
        <v>0.12879179155225601</v>
      </c>
      <c r="W60" s="15">
        <v>0.134653758459442</v>
      </c>
      <c r="X60" s="15">
        <v>0.130448035190421</v>
      </c>
      <c r="Y60" s="15"/>
      <c r="Z60" s="15">
        <v>0.11412490631693301</v>
      </c>
      <c r="AA60" s="15">
        <v>7.8427376243214705E-2</v>
      </c>
      <c r="AB60" s="15">
        <v>9.5438274195891695E-2</v>
      </c>
      <c r="AC60" s="15">
        <v>9.4348806405258098E-2</v>
      </c>
      <c r="AD60" s="15"/>
      <c r="AE60" s="15">
        <v>8.2784118451896496E-2</v>
      </c>
      <c r="AF60" s="15">
        <v>0.12502324364329401</v>
      </c>
      <c r="AG60" s="15">
        <v>3.8277589780919899E-2</v>
      </c>
      <c r="AH60" s="15"/>
      <c r="AI60" s="15">
        <v>6.9058434012326197E-2</v>
      </c>
      <c r="AJ60" s="15">
        <v>0.14559311706797101</v>
      </c>
      <c r="AK60" s="15">
        <v>5.6962016986079202E-2</v>
      </c>
      <c r="AL60" s="15">
        <v>8.7921655250795899E-2</v>
      </c>
      <c r="AM60" s="15">
        <v>2.61318477633188E-2</v>
      </c>
      <c r="AN60" s="15"/>
      <c r="AO60" s="15">
        <v>4.9649475367524502E-2</v>
      </c>
      <c r="AP60" s="15">
        <v>0.112750182551013</v>
      </c>
      <c r="AQ60" s="15">
        <v>8.6878675014430903E-2</v>
      </c>
      <c r="AR60" s="15"/>
      <c r="AS60" s="15">
        <v>0.22086852290379999</v>
      </c>
      <c r="AT60" s="15">
        <v>9.0540463880628197E-2</v>
      </c>
      <c r="AU60" s="15">
        <v>7.7679254661681907E-2</v>
      </c>
      <c r="AV60" s="15">
        <v>3.9091009193892398E-2</v>
      </c>
      <c r="AW60" s="15">
        <v>9.6011796626950002E-2</v>
      </c>
      <c r="AX60" s="15">
        <v>3.4376552429353197E-2</v>
      </c>
      <c r="AY60" s="15">
        <v>6.4579651936169005E-2</v>
      </c>
    </row>
    <row r="61" spans="2:51" x14ac:dyDescent="0.2">
      <c r="B61" t="s">
        <v>93</v>
      </c>
      <c r="C61" s="15">
        <v>2.30973838040942E-2</v>
      </c>
      <c r="D61" s="15">
        <v>1.5496036860491801E-2</v>
      </c>
      <c r="E61" s="15">
        <v>3.0408670938089001E-2</v>
      </c>
      <c r="F61" s="15"/>
      <c r="G61" s="15">
        <v>3.12322758248758E-2</v>
      </c>
      <c r="H61" s="15">
        <v>2.7128091243843501E-2</v>
      </c>
      <c r="I61" s="15">
        <v>1.0600677061064601E-2</v>
      </c>
      <c r="J61" s="15">
        <v>2.50180802109389E-2</v>
      </c>
      <c r="K61" s="15">
        <v>2.1677966219445299E-2</v>
      </c>
      <c r="L61" s="15">
        <v>2.43419889938827E-2</v>
      </c>
      <c r="M61" s="15"/>
      <c r="N61" s="15">
        <v>2.9077318002503599E-2</v>
      </c>
      <c r="O61" s="15">
        <v>3.3162805103630198E-2</v>
      </c>
      <c r="P61" s="15">
        <v>2.27596396526238E-2</v>
      </c>
      <c r="Q61" s="15">
        <v>1.9008686288507E-2</v>
      </c>
      <c r="R61" s="15">
        <v>1.01630694170312E-2</v>
      </c>
      <c r="S61" s="15">
        <v>2.6865166017804101E-2</v>
      </c>
      <c r="T61" s="15">
        <v>1.0516895036149601E-2</v>
      </c>
      <c r="U61" s="15">
        <v>0</v>
      </c>
      <c r="V61" s="15">
        <v>2.38513707808269E-2</v>
      </c>
      <c r="W61" s="15">
        <v>3.6308890791265702E-2</v>
      </c>
      <c r="X61" s="15">
        <v>1.7662552151906E-2</v>
      </c>
      <c r="Y61" s="15"/>
      <c r="Z61" s="15">
        <v>2.99216815664664E-3</v>
      </c>
      <c r="AA61" s="15">
        <v>2.8505583637943199E-2</v>
      </c>
      <c r="AB61" s="15">
        <v>2.6555253817609901E-2</v>
      </c>
      <c r="AC61" s="15">
        <v>3.6471782855693302E-2</v>
      </c>
      <c r="AD61" s="15"/>
      <c r="AE61" s="15">
        <v>3.0684899458088701E-2</v>
      </c>
      <c r="AF61" s="15">
        <v>1.0672241538717301E-2</v>
      </c>
      <c r="AG61" s="15">
        <v>3.5783484455443201E-2</v>
      </c>
      <c r="AH61" s="15"/>
      <c r="AI61" s="15">
        <v>2.98176229302064E-2</v>
      </c>
      <c r="AJ61" s="15">
        <v>9.0483311486318392E-3</v>
      </c>
      <c r="AK61" s="15">
        <v>0</v>
      </c>
      <c r="AL61" s="15">
        <v>0</v>
      </c>
      <c r="AM61" s="15">
        <v>3.4894454715488597E-2</v>
      </c>
      <c r="AN61" s="15"/>
      <c r="AO61" s="15">
        <v>3.3962794130628103E-2</v>
      </c>
      <c r="AP61" s="15">
        <v>1.6582496175959398E-2</v>
      </c>
      <c r="AQ61" s="15">
        <v>0</v>
      </c>
      <c r="AR61" s="15"/>
      <c r="AS61" s="15">
        <v>7.7486004738382703E-3</v>
      </c>
      <c r="AT61" s="15">
        <v>1.8881636187886599E-2</v>
      </c>
      <c r="AU61" s="15">
        <v>4.2043779873845201E-2</v>
      </c>
      <c r="AV61" s="15">
        <v>1.20826563100441E-2</v>
      </c>
      <c r="AW61" s="15">
        <v>1.5328874790594599E-2</v>
      </c>
      <c r="AX61" s="15">
        <v>4.8870406676414603E-2</v>
      </c>
      <c r="AY61" s="15">
        <v>1.1098660455950499E-2</v>
      </c>
    </row>
    <row r="62" spans="2:51" x14ac:dyDescent="0.2">
      <c r="B62" t="s">
        <v>83</v>
      </c>
      <c r="C62" s="15">
        <v>1.3371603540289699E-2</v>
      </c>
      <c r="D62" s="15">
        <v>1.02337670969831E-2</v>
      </c>
      <c r="E62" s="15">
        <v>1.4721744383850301E-2</v>
      </c>
      <c r="F62" s="15"/>
      <c r="G62" s="15">
        <v>2.94687774275743E-2</v>
      </c>
      <c r="H62" s="15">
        <v>1.29796801567203E-2</v>
      </c>
      <c r="I62" s="15">
        <v>1.6152023060551499E-2</v>
      </c>
      <c r="J62" s="15">
        <v>1.0998060597983601E-2</v>
      </c>
      <c r="K62" s="15">
        <v>6.4168745497130896E-3</v>
      </c>
      <c r="L62" s="15">
        <v>8.2232728002225204E-3</v>
      </c>
      <c r="M62" s="15"/>
      <c r="N62" s="15">
        <v>1.4976889389441301E-2</v>
      </c>
      <c r="O62" s="15">
        <v>1.32237829075462E-2</v>
      </c>
      <c r="P62" s="15">
        <v>1.0630270013998799E-2</v>
      </c>
      <c r="Q62" s="15">
        <v>1.88536327480044E-2</v>
      </c>
      <c r="R62" s="15">
        <v>1.5759953042454901E-2</v>
      </c>
      <c r="S62" s="15">
        <v>2.7367210689875E-2</v>
      </c>
      <c r="T62" s="15">
        <v>0</v>
      </c>
      <c r="U62" s="15">
        <v>1.6598373904945101E-2</v>
      </c>
      <c r="V62" s="15">
        <v>7.9774803694186002E-3</v>
      </c>
      <c r="W62" s="15">
        <v>1.4056657828207E-2</v>
      </c>
      <c r="X62" s="15">
        <v>0</v>
      </c>
      <c r="Y62" s="15"/>
      <c r="Z62" s="15">
        <v>8.3145415197692397E-3</v>
      </c>
      <c r="AA62" s="15">
        <v>2.1308428564601498E-2</v>
      </c>
      <c r="AB62" s="15">
        <v>4.8151920762152496E-3</v>
      </c>
      <c r="AC62" s="15">
        <v>1.44895801529954E-2</v>
      </c>
      <c r="AD62" s="15"/>
      <c r="AE62" s="15">
        <v>1.0159958732039001E-2</v>
      </c>
      <c r="AF62" s="15">
        <v>5.4007863671958504E-3</v>
      </c>
      <c r="AG62" s="15">
        <v>3.8496819782657801E-2</v>
      </c>
      <c r="AH62" s="15"/>
      <c r="AI62" s="15">
        <v>5.4016599720907903E-3</v>
      </c>
      <c r="AJ62" s="15">
        <v>3.4320716544233901E-3</v>
      </c>
      <c r="AK62" s="15">
        <v>0</v>
      </c>
      <c r="AL62" s="15">
        <v>0</v>
      </c>
      <c r="AM62" s="15">
        <v>3.6459199587097597E-2</v>
      </c>
      <c r="AN62" s="15"/>
      <c r="AO62" s="15">
        <v>9.8611875963939607E-3</v>
      </c>
      <c r="AP62" s="15">
        <v>4.7833956096537001E-3</v>
      </c>
      <c r="AQ62" s="15">
        <v>0</v>
      </c>
      <c r="AR62" s="15"/>
      <c r="AS62" s="15">
        <v>0</v>
      </c>
      <c r="AT62" s="15">
        <v>8.7229754188888498E-3</v>
      </c>
      <c r="AU62" s="15">
        <v>3.0590530275750299E-2</v>
      </c>
      <c r="AV62" s="15">
        <v>4.4763441495637102E-2</v>
      </c>
      <c r="AW62" s="15">
        <v>0</v>
      </c>
      <c r="AX62" s="15">
        <v>0</v>
      </c>
      <c r="AY62" s="15">
        <v>2.3806293734568901E-2</v>
      </c>
    </row>
    <row r="63" spans="2:51" x14ac:dyDescent="0.2">
      <c r="B63" t="s">
        <v>74</v>
      </c>
      <c r="C63" s="15">
        <v>4.7466111603387201E-3</v>
      </c>
      <c r="D63" s="15">
        <v>8.2371680865217494E-3</v>
      </c>
      <c r="E63" s="15">
        <v>1.58626093698969E-3</v>
      </c>
      <c r="F63" s="15"/>
      <c r="G63" s="15">
        <v>1.56593313679327E-2</v>
      </c>
      <c r="H63" s="15">
        <v>4.8982489010876299E-3</v>
      </c>
      <c r="I63" s="15">
        <v>0</v>
      </c>
      <c r="J63" s="15">
        <v>6.2458874459954197E-3</v>
      </c>
      <c r="K63" s="15">
        <v>5.8070108815381702E-3</v>
      </c>
      <c r="L63" s="15">
        <v>0</v>
      </c>
      <c r="M63" s="15"/>
      <c r="N63" s="15">
        <v>0</v>
      </c>
      <c r="O63" s="15">
        <v>1.28203027121007E-2</v>
      </c>
      <c r="P63" s="15">
        <v>0</v>
      </c>
      <c r="Q63" s="15">
        <v>9.0542058412923909E-3</v>
      </c>
      <c r="R63" s="15">
        <v>0</v>
      </c>
      <c r="S63" s="15">
        <v>0</v>
      </c>
      <c r="T63" s="15">
        <v>1.6426380366349198E-2</v>
      </c>
      <c r="U63" s="15">
        <v>0</v>
      </c>
      <c r="V63" s="15">
        <v>0</v>
      </c>
      <c r="W63" s="15">
        <v>1.2294379920917701E-2</v>
      </c>
      <c r="X63" s="15">
        <v>0</v>
      </c>
      <c r="Y63" s="15"/>
      <c r="Z63" s="15">
        <v>0</v>
      </c>
      <c r="AA63" s="15">
        <v>7.7770780903069102E-3</v>
      </c>
      <c r="AB63" s="15">
        <v>4.9761183414716798E-3</v>
      </c>
      <c r="AC63" s="15">
        <v>6.5619157006634602E-3</v>
      </c>
      <c r="AD63" s="15"/>
      <c r="AE63" s="15">
        <v>2.3105876558244301E-3</v>
      </c>
      <c r="AF63" s="15">
        <v>4.44565427620385E-3</v>
      </c>
      <c r="AG63" s="15">
        <v>9.6322916919955905E-3</v>
      </c>
      <c r="AH63" s="15"/>
      <c r="AI63" s="15">
        <v>0</v>
      </c>
      <c r="AJ63" s="15">
        <v>2.6699034340737899E-3</v>
      </c>
      <c r="AK63" s="15">
        <v>0</v>
      </c>
      <c r="AL63" s="15">
        <v>0</v>
      </c>
      <c r="AM63" s="15">
        <v>2.4251437591301099E-2</v>
      </c>
      <c r="AN63" s="15"/>
      <c r="AO63" s="15">
        <v>0</v>
      </c>
      <c r="AP63" s="15">
        <v>5.0623542785530702E-3</v>
      </c>
      <c r="AQ63" s="15">
        <v>0</v>
      </c>
      <c r="AR63" s="15"/>
      <c r="AS63" s="15">
        <v>6.6282307007235596E-3</v>
      </c>
      <c r="AT63" s="15">
        <v>1.02022075244629E-2</v>
      </c>
      <c r="AU63" s="15">
        <v>0</v>
      </c>
      <c r="AV63" s="15">
        <v>1.60001790754324E-2</v>
      </c>
      <c r="AW63" s="15">
        <v>3.4348330693622598E-3</v>
      </c>
      <c r="AX63" s="15">
        <v>0</v>
      </c>
      <c r="AY63" s="15">
        <v>0</v>
      </c>
    </row>
    <row r="64" spans="2:51" x14ac:dyDescent="0.2">
      <c r="B64" t="s">
        <v>82</v>
      </c>
      <c r="C64" s="15">
        <v>1.0341659716315199E-2</v>
      </c>
      <c r="D64" s="15">
        <v>1.5734900262314801E-2</v>
      </c>
      <c r="E64" s="15">
        <v>5.4972147162602597E-3</v>
      </c>
      <c r="F64" s="15"/>
      <c r="G64" s="15">
        <v>0</v>
      </c>
      <c r="H64" s="15">
        <v>1.6596978114155801E-2</v>
      </c>
      <c r="I64" s="15">
        <v>1.7942198534993702E-2</v>
      </c>
      <c r="J64" s="15">
        <v>1.0867191383508799E-2</v>
      </c>
      <c r="K64" s="15">
        <v>7.2380415729896E-3</v>
      </c>
      <c r="L64" s="15">
        <v>7.2119411744940003E-3</v>
      </c>
      <c r="M64" s="15"/>
      <c r="N64" s="15">
        <v>2.1682472342311802E-2</v>
      </c>
      <c r="O64" s="15">
        <v>0</v>
      </c>
      <c r="P64" s="15">
        <v>0</v>
      </c>
      <c r="Q64" s="15">
        <v>0</v>
      </c>
      <c r="R64" s="15">
        <v>2.2042349491603101E-2</v>
      </c>
      <c r="S64" s="15">
        <v>2.66871461860726E-2</v>
      </c>
      <c r="T64" s="15">
        <v>1.1100272742763101E-2</v>
      </c>
      <c r="U64" s="15">
        <v>0</v>
      </c>
      <c r="V64" s="15">
        <v>0</v>
      </c>
      <c r="W64" s="15">
        <v>1.1304112691879401E-2</v>
      </c>
      <c r="X64" s="15">
        <v>2.0659547582153201E-2</v>
      </c>
      <c r="Y64" s="15"/>
      <c r="Z64" s="15">
        <v>0</v>
      </c>
      <c r="AA64" s="15">
        <v>2.14886020774499E-2</v>
      </c>
      <c r="AB64" s="15">
        <v>8.0434959950026908E-3</v>
      </c>
      <c r="AC64" s="15">
        <v>1.1962402575732599E-2</v>
      </c>
      <c r="AD64" s="15"/>
      <c r="AE64" s="15">
        <v>1.26024924827661E-2</v>
      </c>
      <c r="AF64" s="15">
        <v>1.37132395064726E-2</v>
      </c>
      <c r="AG64" s="15">
        <v>0</v>
      </c>
      <c r="AH64" s="15"/>
      <c r="AI64" s="15">
        <v>1.01807575342491E-2</v>
      </c>
      <c r="AJ64" s="15">
        <v>1.27806516760315E-2</v>
      </c>
      <c r="AK64" s="15">
        <v>0</v>
      </c>
      <c r="AL64" s="15">
        <v>8.0012998658475304E-2</v>
      </c>
      <c r="AM64" s="15">
        <v>7.1276099824079198E-3</v>
      </c>
      <c r="AN64" s="15"/>
      <c r="AO64" s="15">
        <v>1.90772263016388E-2</v>
      </c>
      <c r="AP64" s="15">
        <v>9.7889004953652797E-3</v>
      </c>
      <c r="AQ64" s="15">
        <v>0</v>
      </c>
      <c r="AR64" s="15"/>
      <c r="AS64" s="15">
        <v>8.0959038516710703E-3</v>
      </c>
      <c r="AT64" s="15">
        <v>0</v>
      </c>
      <c r="AU64" s="15">
        <v>2.1082849825140498E-2</v>
      </c>
      <c r="AV64" s="15">
        <v>0</v>
      </c>
      <c r="AW64" s="15">
        <v>1.1780650526223801E-2</v>
      </c>
      <c r="AX64" s="15">
        <v>0</v>
      </c>
      <c r="AY64" s="15">
        <v>2.4599933117007301E-2</v>
      </c>
    </row>
    <row r="65" spans="2:5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row>
    <row r="66" spans="2:51" x14ac:dyDescent="0.2">
      <c r="B66" s="6" t="s">
        <v>96</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row>
    <row r="67" spans="2:51" x14ac:dyDescent="0.2">
      <c r="B67" s="19" t="s">
        <v>77</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row>
    <row r="68" spans="2:51" x14ac:dyDescent="0.2">
      <c r="B68" t="s">
        <v>84</v>
      </c>
      <c r="C68" s="15">
        <v>0.74920557307550695</v>
      </c>
      <c r="D68" s="15">
        <v>0.737664528272167</v>
      </c>
      <c r="E68" s="15">
        <v>0.76160613636117003</v>
      </c>
      <c r="F68" s="15"/>
      <c r="G68" s="15">
        <v>0.67615523416520795</v>
      </c>
      <c r="H68" s="15">
        <v>0.71558126882182105</v>
      </c>
      <c r="I68" s="15">
        <v>0.72376083503373101</v>
      </c>
      <c r="J68" s="15">
        <v>0.74178754567350103</v>
      </c>
      <c r="K68" s="15">
        <v>0.87954490436479804</v>
      </c>
      <c r="L68" s="15">
        <v>0.76051902730424104</v>
      </c>
      <c r="M68" s="15"/>
      <c r="N68" s="15">
        <v>0.67911691578618505</v>
      </c>
      <c r="O68" s="15">
        <v>0.71005418015128596</v>
      </c>
      <c r="P68" s="15">
        <v>0.75681547907563396</v>
      </c>
      <c r="Q68" s="15">
        <v>0.82377186856858897</v>
      </c>
      <c r="R68" s="15">
        <v>0.73324297964310903</v>
      </c>
      <c r="S68" s="15">
        <v>0.80817177621744696</v>
      </c>
      <c r="T68" s="15">
        <v>0.78610054659886597</v>
      </c>
      <c r="U68" s="15">
        <v>0.83612649223592495</v>
      </c>
      <c r="V68" s="15">
        <v>0.78571159296681004</v>
      </c>
      <c r="W68" s="15">
        <v>0.75006532472219101</v>
      </c>
      <c r="X68" s="15">
        <v>0.60913043375471199</v>
      </c>
      <c r="Y68" s="15"/>
      <c r="Z68" s="15">
        <v>0.70064219232431302</v>
      </c>
      <c r="AA68" s="15">
        <v>0.784742065738672</v>
      </c>
      <c r="AB68" s="15">
        <v>0.73409171552096397</v>
      </c>
      <c r="AC68" s="15">
        <v>0.77603736296531101</v>
      </c>
      <c r="AD68" s="15"/>
      <c r="AE68" s="15">
        <v>0.76875492373906296</v>
      </c>
      <c r="AF68" s="15">
        <v>0.74168844759254304</v>
      </c>
      <c r="AG68" s="15">
        <v>0.75757120483927098</v>
      </c>
      <c r="AH68" s="15"/>
      <c r="AI68" s="15">
        <v>0.78609931360930396</v>
      </c>
      <c r="AJ68" s="15">
        <v>0.71434701085917995</v>
      </c>
      <c r="AK68" s="15">
        <v>0.81005377507722598</v>
      </c>
      <c r="AL68" s="15">
        <v>0.85430339070753603</v>
      </c>
      <c r="AM68" s="15">
        <v>0.73510621227472495</v>
      </c>
      <c r="AN68" s="15"/>
      <c r="AO68" s="15">
        <v>0.74266613826511896</v>
      </c>
      <c r="AP68" s="15">
        <v>0.74876010710951901</v>
      </c>
      <c r="AQ68" s="15">
        <v>0.84117434610673802</v>
      </c>
      <c r="AR68" s="15"/>
      <c r="AS68" s="15">
        <v>0.79756634457007802</v>
      </c>
      <c r="AT68" s="15">
        <v>0.76699845962955404</v>
      </c>
      <c r="AU68" s="15">
        <v>0.70442118805638099</v>
      </c>
      <c r="AV68" s="15">
        <v>0.608430749263558</v>
      </c>
      <c r="AW68" s="15">
        <v>0.77146618503096698</v>
      </c>
      <c r="AX68" s="15">
        <v>0.79852216388962005</v>
      </c>
      <c r="AY68" s="15">
        <v>0.77516039746691101</v>
      </c>
    </row>
    <row r="69" spans="2:51" x14ac:dyDescent="0.2">
      <c r="B69" t="s">
        <v>85</v>
      </c>
      <c r="C69" s="15">
        <v>0.67216581509142803</v>
      </c>
      <c r="D69" s="15">
        <v>0.68581417151770396</v>
      </c>
      <c r="E69" s="15">
        <v>0.65876203445682302</v>
      </c>
      <c r="F69" s="15"/>
      <c r="G69" s="15">
        <v>0.68565604504538202</v>
      </c>
      <c r="H69" s="15">
        <v>0.58221437632946405</v>
      </c>
      <c r="I69" s="15">
        <v>0.66893193196448497</v>
      </c>
      <c r="J69" s="15">
        <v>0.64392098520642305</v>
      </c>
      <c r="K69" s="15">
        <v>0.74538150513665502</v>
      </c>
      <c r="L69" s="15">
        <v>0.70456123368472701</v>
      </c>
      <c r="M69" s="15"/>
      <c r="N69" s="15">
        <v>0.67903864914294498</v>
      </c>
      <c r="O69" s="15">
        <v>0.72027970268349295</v>
      </c>
      <c r="P69" s="15">
        <v>0.68259179540023796</v>
      </c>
      <c r="Q69" s="15">
        <v>0.80079533408426695</v>
      </c>
      <c r="R69" s="15">
        <v>0.62710451156184899</v>
      </c>
      <c r="S69" s="15">
        <v>0.57142907262019005</v>
      </c>
      <c r="T69" s="15">
        <v>0.70450213017098895</v>
      </c>
      <c r="U69" s="15">
        <v>0.63655910473749699</v>
      </c>
      <c r="V69" s="15">
        <v>0.63086084643044005</v>
      </c>
      <c r="W69" s="15">
        <v>0.66168689482071896</v>
      </c>
      <c r="X69" s="15">
        <v>0.60743595961980801</v>
      </c>
      <c r="Y69" s="15"/>
      <c r="Z69" s="15">
        <v>0.72899525849355695</v>
      </c>
      <c r="AA69" s="15">
        <v>0.69598247772894095</v>
      </c>
      <c r="AB69" s="15">
        <v>0.68487153121123301</v>
      </c>
      <c r="AC69" s="15">
        <v>0.574598978096025</v>
      </c>
      <c r="AD69" s="15"/>
      <c r="AE69" s="15">
        <v>0.65525001338685795</v>
      </c>
      <c r="AF69" s="15">
        <v>0.70732719227043905</v>
      </c>
      <c r="AG69" s="15">
        <v>0.61887563692934999</v>
      </c>
      <c r="AH69" s="15"/>
      <c r="AI69" s="15">
        <v>0.67673372180812197</v>
      </c>
      <c r="AJ69" s="15">
        <v>0.65934332771389803</v>
      </c>
      <c r="AK69" s="15">
        <v>0.81491114487780603</v>
      </c>
      <c r="AL69" s="15">
        <v>0.72336231519472405</v>
      </c>
      <c r="AM69" s="15">
        <v>0.61453762577041404</v>
      </c>
      <c r="AN69" s="15"/>
      <c r="AO69" s="15">
        <v>0.65421140416643198</v>
      </c>
      <c r="AP69" s="15">
        <v>0.66066982891034598</v>
      </c>
      <c r="AQ69" s="15">
        <v>0.81050753958780197</v>
      </c>
      <c r="AR69" s="15"/>
      <c r="AS69" s="15">
        <v>0.73970494985320101</v>
      </c>
      <c r="AT69" s="15">
        <v>0.72058197211728403</v>
      </c>
      <c r="AU69" s="15">
        <v>0.59813099394021496</v>
      </c>
      <c r="AV69" s="15">
        <v>0.75789286111905096</v>
      </c>
      <c r="AW69" s="15">
        <v>0.65218339119662705</v>
      </c>
      <c r="AX69" s="15">
        <v>0.611058888145523</v>
      </c>
      <c r="AY69" s="15">
        <v>0.67688348588151004</v>
      </c>
    </row>
    <row r="70" spans="2:51" x14ac:dyDescent="0.2">
      <c r="B70" t="s">
        <v>87</v>
      </c>
      <c r="C70" s="15">
        <v>0.28175494304809801</v>
      </c>
      <c r="D70" s="15">
        <v>0.302571324679836</v>
      </c>
      <c r="E70" s="15">
        <v>0.25995392513269899</v>
      </c>
      <c r="F70" s="15"/>
      <c r="G70" s="15">
        <v>0.257836690416618</v>
      </c>
      <c r="H70" s="15">
        <v>0.26009870838763199</v>
      </c>
      <c r="I70" s="15">
        <v>0.21010777051443499</v>
      </c>
      <c r="J70" s="15">
        <v>0.35074059091675602</v>
      </c>
      <c r="K70" s="15">
        <v>0.32092571750920301</v>
      </c>
      <c r="L70" s="15">
        <v>0.292168346020168</v>
      </c>
      <c r="M70" s="15"/>
      <c r="N70" s="15">
        <v>0.21133553699252999</v>
      </c>
      <c r="O70" s="15">
        <v>0.291488081615559</v>
      </c>
      <c r="P70" s="15">
        <v>0.29682658107557203</v>
      </c>
      <c r="Q70" s="15">
        <v>0.34863876282780498</v>
      </c>
      <c r="R70" s="15">
        <v>0.30881861572195002</v>
      </c>
      <c r="S70" s="15">
        <v>0.28037817622933903</v>
      </c>
      <c r="T70" s="15">
        <v>0.30324296306459902</v>
      </c>
      <c r="U70" s="15">
        <v>0.182653103840938</v>
      </c>
      <c r="V70" s="15">
        <v>0.24310596779295801</v>
      </c>
      <c r="W70" s="15">
        <v>0.33355958547110598</v>
      </c>
      <c r="X70" s="15">
        <v>0.299060551356434</v>
      </c>
      <c r="Y70" s="15"/>
      <c r="Z70" s="15">
        <v>0.291599380312623</v>
      </c>
      <c r="AA70" s="15">
        <v>0.293375516861904</v>
      </c>
      <c r="AB70" s="15">
        <v>0.31016586230471599</v>
      </c>
      <c r="AC70" s="15">
        <v>0.237841543836292</v>
      </c>
      <c r="AD70" s="15"/>
      <c r="AE70" s="15">
        <v>0.28296072187578802</v>
      </c>
      <c r="AF70" s="15">
        <v>0.32072301926786601</v>
      </c>
      <c r="AG70" s="15">
        <v>0.21362628075587201</v>
      </c>
      <c r="AH70" s="15"/>
      <c r="AI70" s="15">
        <v>0.31270516284730399</v>
      </c>
      <c r="AJ70" s="15">
        <v>0.26464304504657599</v>
      </c>
      <c r="AK70" s="15">
        <v>0.32612992013794201</v>
      </c>
      <c r="AL70" s="15">
        <v>0.28455564957603802</v>
      </c>
      <c r="AM70" s="15">
        <v>0.219763729505045</v>
      </c>
      <c r="AN70" s="15"/>
      <c r="AO70" s="15">
        <v>0.28480389776090997</v>
      </c>
      <c r="AP70" s="15">
        <v>0.26358695317651598</v>
      </c>
      <c r="AQ70" s="15">
        <v>0.33580890865356899</v>
      </c>
      <c r="AR70" s="15"/>
      <c r="AS70" s="15">
        <v>0.29024639108202899</v>
      </c>
      <c r="AT70" s="15">
        <v>0.28576739542684099</v>
      </c>
      <c r="AU70" s="15">
        <v>0.28217672039809399</v>
      </c>
      <c r="AV70" s="15">
        <v>0.28709119820765699</v>
      </c>
      <c r="AW70" s="15">
        <v>0.25115105894439499</v>
      </c>
      <c r="AX70" s="15">
        <v>0.29137613067005103</v>
      </c>
      <c r="AY70" s="15">
        <v>0.35031756822769999</v>
      </c>
    </row>
    <row r="71" spans="2:51" x14ac:dyDescent="0.2">
      <c r="B71" t="s">
        <v>91</v>
      </c>
      <c r="C71" s="15">
        <v>0.234304299528902</v>
      </c>
      <c r="D71" s="15">
        <v>0.22234433109478999</v>
      </c>
      <c r="E71" s="15">
        <v>0.24518793236523401</v>
      </c>
      <c r="F71" s="15"/>
      <c r="G71" s="15">
        <v>0.32974968183408898</v>
      </c>
      <c r="H71" s="15">
        <v>0.26249516610054702</v>
      </c>
      <c r="I71" s="15">
        <v>0.204793172192509</v>
      </c>
      <c r="J71" s="15">
        <v>0.22872698652920201</v>
      </c>
      <c r="K71" s="15">
        <v>0.24176817536445899</v>
      </c>
      <c r="L71" s="15">
        <v>0.172108673414896</v>
      </c>
      <c r="M71" s="15"/>
      <c r="N71" s="15">
        <v>0.32488020326049899</v>
      </c>
      <c r="O71" s="15">
        <v>0.20310122254478699</v>
      </c>
      <c r="P71" s="15">
        <v>0.25126477518162099</v>
      </c>
      <c r="Q71" s="15">
        <v>0.28609295784162603</v>
      </c>
      <c r="R71" s="15">
        <v>0.19771062643568199</v>
      </c>
      <c r="S71" s="15">
        <v>0.25044852706784498</v>
      </c>
      <c r="T71" s="15">
        <v>0.20419008409999301</v>
      </c>
      <c r="U71" s="15">
        <v>0.239790034131211</v>
      </c>
      <c r="V71" s="15">
        <v>0.19034632871634799</v>
      </c>
      <c r="W71" s="15">
        <v>0.20659490863744701</v>
      </c>
      <c r="X71" s="15">
        <v>0.139815636110075</v>
      </c>
      <c r="Y71" s="15"/>
      <c r="Z71" s="15">
        <v>0.26181227686125502</v>
      </c>
      <c r="AA71" s="15">
        <v>0.220411402742997</v>
      </c>
      <c r="AB71" s="15">
        <v>0.24708780909436101</v>
      </c>
      <c r="AC71" s="15">
        <v>0.20593592670842101</v>
      </c>
      <c r="AD71" s="15"/>
      <c r="AE71" s="15">
        <v>0.19211358068952999</v>
      </c>
      <c r="AF71" s="15">
        <v>0.25054444361601702</v>
      </c>
      <c r="AG71" s="15">
        <v>0.23181350003201701</v>
      </c>
      <c r="AH71" s="15"/>
      <c r="AI71" s="15">
        <v>0.19048057775802801</v>
      </c>
      <c r="AJ71" s="15">
        <v>0.25763967444754099</v>
      </c>
      <c r="AK71" s="15">
        <v>0.25777391973879199</v>
      </c>
      <c r="AL71" s="15">
        <v>0.242682087430039</v>
      </c>
      <c r="AM71" s="15">
        <v>0.27724906356481199</v>
      </c>
      <c r="AN71" s="15"/>
      <c r="AO71" s="15">
        <v>0.16803099971749</v>
      </c>
      <c r="AP71" s="15">
        <v>0.28879643772306401</v>
      </c>
      <c r="AQ71" s="15">
        <v>0.24591439511256799</v>
      </c>
      <c r="AR71" s="15"/>
      <c r="AS71" s="15">
        <v>0.33582695294719001</v>
      </c>
      <c r="AT71" s="15">
        <v>0.27309183516336799</v>
      </c>
      <c r="AU71" s="15">
        <v>0.25670539602512099</v>
      </c>
      <c r="AV71" s="15">
        <v>0.15016345375791601</v>
      </c>
      <c r="AW71" s="15">
        <v>0.181063835707302</v>
      </c>
      <c r="AX71" s="15">
        <v>0.15501505903915</v>
      </c>
      <c r="AY71" s="15">
        <v>0.25016671640576199</v>
      </c>
    </row>
    <row r="72" spans="2:51" x14ac:dyDescent="0.2">
      <c r="B72" t="s">
        <v>92</v>
      </c>
      <c r="C72" s="15">
        <v>0.20178354224089601</v>
      </c>
      <c r="D72" s="15">
        <v>0.217662878237532</v>
      </c>
      <c r="E72" s="15">
        <v>0.187462589700711</v>
      </c>
      <c r="F72" s="15"/>
      <c r="G72" s="15">
        <v>0.219214537999219</v>
      </c>
      <c r="H72" s="15">
        <v>0.27287779011341201</v>
      </c>
      <c r="I72" s="15">
        <v>0.20700743670820401</v>
      </c>
      <c r="J72" s="15">
        <v>0.18175231274561701</v>
      </c>
      <c r="K72" s="15">
        <v>0.16402792824164</v>
      </c>
      <c r="L72" s="15">
        <v>0.1731137716949</v>
      </c>
      <c r="M72" s="15"/>
      <c r="N72" s="15">
        <v>0.218169558728568</v>
      </c>
      <c r="O72" s="15">
        <v>0.21235043136377299</v>
      </c>
      <c r="P72" s="15">
        <v>0.173035327163401</v>
      </c>
      <c r="Q72" s="15">
        <v>0.15339094497932701</v>
      </c>
      <c r="R72" s="15">
        <v>0.16466926270946999</v>
      </c>
      <c r="S72" s="15">
        <v>0.219421532660974</v>
      </c>
      <c r="T72" s="15">
        <v>0.17897162724926499</v>
      </c>
      <c r="U72" s="15">
        <v>0.23246997330164601</v>
      </c>
      <c r="V72" s="15">
        <v>0.19985306528265001</v>
      </c>
      <c r="W72" s="15">
        <v>0.25570677672065101</v>
      </c>
      <c r="X72" s="15">
        <v>0.20912568186783401</v>
      </c>
      <c r="Y72" s="15"/>
      <c r="Z72" s="15">
        <v>0.21314860169507899</v>
      </c>
      <c r="AA72" s="15">
        <v>0.20564204039390399</v>
      </c>
      <c r="AB72" s="15">
        <v>0.19098955645552401</v>
      </c>
      <c r="AC72" s="15">
        <v>0.194045733950237</v>
      </c>
      <c r="AD72" s="15"/>
      <c r="AE72" s="15">
        <v>0.19517379121454201</v>
      </c>
      <c r="AF72" s="15">
        <v>0.2384025496977</v>
      </c>
      <c r="AG72" s="15">
        <v>0.12899723387766801</v>
      </c>
      <c r="AH72" s="15"/>
      <c r="AI72" s="15">
        <v>0.20172829381673199</v>
      </c>
      <c r="AJ72" s="15">
        <v>0.249966191242223</v>
      </c>
      <c r="AK72" s="15">
        <v>0.25192417202421002</v>
      </c>
      <c r="AL72" s="15">
        <v>0.214286299063876</v>
      </c>
      <c r="AM72" s="15">
        <v>0.12994928478096601</v>
      </c>
      <c r="AN72" s="15"/>
      <c r="AO72" s="15">
        <v>0.17122857588393001</v>
      </c>
      <c r="AP72" s="15">
        <v>0.21836535042256999</v>
      </c>
      <c r="AQ72" s="15">
        <v>0.25573261985912099</v>
      </c>
      <c r="AR72" s="15"/>
      <c r="AS72" s="15">
        <v>0.223063873259778</v>
      </c>
      <c r="AT72" s="15">
        <v>0.190467156074035</v>
      </c>
      <c r="AU72" s="15">
        <v>0.19315783035074</v>
      </c>
      <c r="AV72" s="15">
        <v>0.12001286117964501</v>
      </c>
      <c r="AW72" s="15">
        <v>0.21900527201247699</v>
      </c>
      <c r="AX72" s="15">
        <v>0.26264150476598802</v>
      </c>
      <c r="AY72" s="15">
        <v>0.190183162379991</v>
      </c>
    </row>
    <row r="73" spans="2:51" x14ac:dyDescent="0.2">
      <c r="B73" t="s">
        <v>88</v>
      </c>
      <c r="C73" s="15">
        <v>0.173066523967389</v>
      </c>
      <c r="D73" s="15">
        <v>0.16401723755179701</v>
      </c>
      <c r="E73" s="15">
        <v>0.18111260139049501</v>
      </c>
      <c r="F73" s="15"/>
      <c r="G73" s="15">
        <v>0.16405644224799601</v>
      </c>
      <c r="H73" s="15">
        <v>0.127485861780023</v>
      </c>
      <c r="I73" s="15">
        <v>0.17080903580353099</v>
      </c>
      <c r="J73" s="15">
        <v>0.18689873526482501</v>
      </c>
      <c r="K73" s="15">
        <v>0.201322221857478</v>
      </c>
      <c r="L73" s="15">
        <v>0.18576408096376101</v>
      </c>
      <c r="M73" s="15"/>
      <c r="N73" s="15">
        <v>0.15131061111376301</v>
      </c>
      <c r="O73" s="15">
        <v>0.18252755205369101</v>
      </c>
      <c r="P73" s="15">
        <v>0.20072615280039799</v>
      </c>
      <c r="Q73" s="15">
        <v>0.24243889284186601</v>
      </c>
      <c r="R73" s="15">
        <v>0.187028822892572</v>
      </c>
      <c r="S73" s="15">
        <v>0.14811348126743401</v>
      </c>
      <c r="T73" s="15">
        <v>0.176161638693943</v>
      </c>
      <c r="U73" s="15">
        <v>0.100576633074012</v>
      </c>
      <c r="V73" s="15">
        <v>0.13198347548661199</v>
      </c>
      <c r="W73" s="15">
        <v>0.17259199679898199</v>
      </c>
      <c r="X73" s="15">
        <v>0.202501012697229</v>
      </c>
      <c r="Y73" s="15"/>
      <c r="Z73" s="15">
        <v>0.213663977178009</v>
      </c>
      <c r="AA73" s="15">
        <v>0.122787854220717</v>
      </c>
      <c r="AB73" s="15">
        <v>0.15747021448291501</v>
      </c>
      <c r="AC73" s="15">
        <v>0.19573954692243101</v>
      </c>
      <c r="AD73" s="15"/>
      <c r="AE73" s="15">
        <v>0.14819442706531799</v>
      </c>
      <c r="AF73" s="15">
        <v>0.21313052646215799</v>
      </c>
      <c r="AG73" s="15">
        <v>9.9855518740492796E-2</v>
      </c>
      <c r="AH73" s="15"/>
      <c r="AI73" s="15">
        <v>0.13947760702848799</v>
      </c>
      <c r="AJ73" s="15">
        <v>0.22649099731578901</v>
      </c>
      <c r="AK73" s="15">
        <v>0.20885027345262699</v>
      </c>
      <c r="AL73" s="15">
        <v>0</v>
      </c>
      <c r="AM73" s="15">
        <v>9.9850973812288399E-2</v>
      </c>
      <c r="AN73" s="15"/>
      <c r="AO73" s="15">
        <v>0.13749683224638801</v>
      </c>
      <c r="AP73" s="15">
        <v>0.21100762078463101</v>
      </c>
      <c r="AQ73" s="15">
        <v>0.193949273401258</v>
      </c>
      <c r="AR73" s="15"/>
      <c r="AS73" s="15">
        <v>0.336674731625968</v>
      </c>
      <c r="AT73" s="15">
        <v>0.200144379106307</v>
      </c>
      <c r="AU73" s="15">
        <v>9.9276302775475597E-2</v>
      </c>
      <c r="AV73" s="15">
        <v>0.156335538404409</v>
      </c>
      <c r="AW73" s="15">
        <v>0.18460960318674499</v>
      </c>
      <c r="AX73" s="15">
        <v>7.8586489892650699E-2</v>
      </c>
      <c r="AY73" s="15">
        <v>0.116678816952517</v>
      </c>
    </row>
    <row r="74" spans="2:51" x14ac:dyDescent="0.2">
      <c r="B74" t="s">
        <v>89</v>
      </c>
      <c r="C74" s="15">
        <v>0.16941438069750001</v>
      </c>
      <c r="D74" s="15">
        <v>0.18526823874235501</v>
      </c>
      <c r="E74" s="15">
        <v>0.156621990316754</v>
      </c>
      <c r="F74" s="15"/>
      <c r="G74" s="15">
        <v>0.201034595207292</v>
      </c>
      <c r="H74" s="15">
        <v>0.12648838685744901</v>
      </c>
      <c r="I74" s="15">
        <v>0.17688239886393101</v>
      </c>
      <c r="J74" s="15">
        <v>0.126086766007866</v>
      </c>
      <c r="K74" s="15">
        <v>0.14802695680754099</v>
      </c>
      <c r="L74" s="15">
        <v>0.220647791242334</v>
      </c>
      <c r="M74" s="15"/>
      <c r="N74" s="15">
        <v>0.159820727115354</v>
      </c>
      <c r="O74" s="15">
        <v>0.21483411082756401</v>
      </c>
      <c r="P74" s="15">
        <v>0.12294814253283901</v>
      </c>
      <c r="Q74" s="15">
        <v>0.19821392071843999</v>
      </c>
      <c r="R74" s="15">
        <v>0.180080978610654</v>
      </c>
      <c r="S74" s="15">
        <v>0.15304188439233499</v>
      </c>
      <c r="T74" s="15">
        <v>0.183042419036201</v>
      </c>
      <c r="U74" s="15">
        <v>0.113994935380813</v>
      </c>
      <c r="V74" s="15">
        <v>0.16067595695737699</v>
      </c>
      <c r="W74" s="15">
        <v>0.18709649435190401</v>
      </c>
      <c r="X74" s="15">
        <v>0.115198887373892</v>
      </c>
      <c r="Y74" s="15"/>
      <c r="Z74" s="15">
        <v>0.194709520880056</v>
      </c>
      <c r="AA74" s="15">
        <v>0.16015691932126999</v>
      </c>
      <c r="AB74" s="15">
        <v>0.18972340276185001</v>
      </c>
      <c r="AC74" s="15">
        <v>0.13565567775378501</v>
      </c>
      <c r="AD74" s="15"/>
      <c r="AE74" s="15">
        <v>0.194196127273456</v>
      </c>
      <c r="AF74" s="15">
        <v>0.16847361647332901</v>
      </c>
      <c r="AG74" s="15">
        <v>0.102086847032763</v>
      </c>
      <c r="AH74" s="15"/>
      <c r="AI74" s="15">
        <v>0.185284471017818</v>
      </c>
      <c r="AJ74" s="15">
        <v>0.18441533949720901</v>
      </c>
      <c r="AK74" s="15">
        <v>0.24437745980827399</v>
      </c>
      <c r="AL74" s="15">
        <v>0.14565767871243099</v>
      </c>
      <c r="AM74" s="15">
        <v>9.1436133519169294E-2</v>
      </c>
      <c r="AN74" s="15"/>
      <c r="AO74" s="15">
        <v>0.207719835820219</v>
      </c>
      <c r="AP74" s="15">
        <v>0.18268267924197801</v>
      </c>
      <c r="AQ74" s="15">
        <v>0.212253840164356</v>
      </c>
      <c r="AR74" s="15"/>
      <c r="AS74" s="15">
        <v>0.14226624157788101</v>
      </c>
      <c r="AT74" s="15">
        <v>0.16731896180393699</v>
      </c>
      <c r="AU74" s="15">
        <v>0.108082155764469</v>
      </c>
      <c r="AV74" s="15">
        <v>0.18725415771538401</v>
      </c>
      <c r="AW74" s="15">
        <v>0.21401696548979299</v>
      </c>
      <c r="AX74" s="15">
        <v>0.138944307653114</v>
      </c>
      <c r="AY74" s="15">
        <v>0.264320726176837</v>
      </c>
    </row>
    <row r="75" spans="2:51" x14ac:dyDescent="0.2">
      <c r="B75" t="s">
        <v>86</v>
      </c>
      <c r="C75" s="15">
        <v>0.14585710118251499</v>
      </c>
      <c r="D75" s="15">
        <v>0.17921653013394401</v>
      </c>
      <c r="E75" s="15">
        <v>0.115210816321916</v>
      </c>
      <c r="F75" s="15"/>
      <c r="G75" s="15">
        <v>0.201577082180529</v>
      </c>
      <c r="H75" s="15">
        <v>0.15197495007866499</v>
      </c>
      <c r="I75" s="15">
        <v>0.153643767897231</v>
      </c>
      <c r="J75" s="15">
        <v>0.12279718118130201</v>
      </c>
      <c r="K75" s="15">
        <v>0.102598767691596</v>
      </c>
      <c r="L75" s="15">
        <v>0.144224829186933</v>
      </c>
      <c r="M75" s="15"/>
      <c r="N75" s="15">
        <v>0.159567521776599</v>
      </c>
      <c r="O75" s="15">
        <v>0.15753802767834199</v>
      </c>
      <c r="P75" s="15">
        <v>9.9729109054421894E-2</v>
      </c>
      <c r="Q75" s="15">
        <v>0.20379444428280499</v>
      </c>
      <c r="R75" s="15">
        <v>0.161407443348971</v>
      </c>
      <c r="S75" s="15">
        <v>0.16859739923584899</v>
      </c>
      <c r="T75" s="15">
        <v>0.112617544743761</v>
      </c>
      <c r="U75" s="15">
        <v>0.111270785357105</v>
      </c>
      <c r="V75" s="15">
        <v>0.173286650347656</v>
      </c>
      <c r="W75" s="15">
        <v>7.8413461950003802E-2</v>
      </c>
      <c r="X75" s="15">
        <v>0.12276851494904301</v>
      </c>
      <c r="Y75" s="15"/>
      <c r="Z75" s="15">
        <v>0.193758667137088</v>
      </c>
      <c r="AA75" s="15">
        <v>0.105799708575027</v>
      </c>
      <c r="AB75" s="15">
        <v>0.15519653377263301</v>
      </c>
      <c r="AC75" s="15">
        <v>0.12807830335553999</v>
      </c>
      <c r="AD75" s="15"/>
      <c r="AE75" s="15">
        <v>0.140828024227523</v>
      </c>
      <c r="AF75" s="15">
        <v>0.14898590607133699</v>
      </c>
      <c r="AG75" s="15">
        <v>0.11417350156266901</v>
      </c>
      <c r="AH75" s="15"/>
      <c r="AI75" s="15">
        <v>0.157214875267326</v>
      </c>
      <c r="AJ75" s="15">
        <v>0.16249590118707699</v>
      </c>
      <c r="AK75" s="15">
        <v>0.142804054387936</v>
      </c>
      <c r="AL75" s="15">
        <v>0.14565767871243099</v>
      </c>
      <c r="AM75" s="15">
        <v>0.117053301662761</v>
      </c>
      <c r="AN75" s="15"/>
      <c r="AO75" s="15">
        <v>0.153584522350104</v>
      </c>
      <c r="AP75" s="15">
        <v>0.172957644236541</v>
      </c>
      <c r="AQ75" s="15">
        <v>0.22594991230797401</v>
      </c>
      <c r="AR75" s="15"/>
      <c r="AS75" s="15">
        <v>0.10329893611343501</v>
      </c>
      <c r="AT75" s="15">
        <v>0.16726286340434501</v>
      </c>
      <c r="AU75" s="15">
        <v>0.13830789666843499</v>
      </c>
      <c r="AV75" s="15">
        <v>0.11677626386187499</v>
      </c>
      <c r="AW75" s="15">
        <v>0.15617422074811599</v>
      </c>
      <c r="AX75" s="15">
        <v>0.166082019084487</v>
      </c>
      <c r="AY75" s="15">
        <v>0.14858455553911301</v>
      </c>
    </row>
    <row r="76" spans="2:51" x14ac:dyDescent="0.2">
      <c r="B76" t="s">
        <v>90</v>
      </c>
      <c r="C76" s="15">
        <v>0.112546904858128</v>
      </c>
      <c r="D76" s="15">
        <v>0.11126109204763</v>
      </c>
      <c r="E76" s="15">
        <v>0.112969001302268</v>
      </c>
      <c r="F76" s="15"/>
      <c r="G76" s="15">
        <v>0.16371611258851801</v>
      </c>
      <c r="H76" s="15">
        <v>9.9205829753253899E-2</v>
      </c>
      <c r="I76" s="15">
        <v>0.12055975564961</v>
      </c>
      <c r="J76" s="15">
        <v>8.0405988540347806E-2</v>
      </c>
      <c r="K76" s="15">
        <v>0.112452892123345</v>
      </c>
      <c r="L76" s="15">
        <v>0.10610622875438599</v>
      </c>
      <c r="M76" s="15"/>
      <c r="N76" s="15">
        <v>9.6926246794507301E-2</v>
      </c>
      <c r="O76" s="15">
        <v>7.1873453661954897E-2</v>
      </c>
      <c r="P76" s="15">
        <v>8.8717200202192897E-2</v>
      </c>
      <c r="Q76" s="15">
        <v>0.17788082189236401</v>
      </c>
      <c r="R76" s="15">
        <v>0.12996804096762599</v>
      </c>
      <c r="S76" s="15">
        <v>5.9553219777178201E-2</v>
      </c>
      <c r="T76" s="15">
        <v>0.14176012068086799</v>
      </c>
      <c r="U76" s="15">
        <v>0.123178677344984</v>
      </c>
      <c r="V76" s="15">
        <v>0.12858129606965299</v>
      </c>
      <c r="W76" s="15">
        <v>0.12213160847156999</v>
      </c>
      <c r="X76" s="15">
        <v>0.151159126613616</v>
      </c>
      <c r="Y76" s="15"/>
      <c r="Z76" s="15">
        <v>0.127739106431037</v>
      </c>
      <c r="AA76" s="15">
        <v>7.3983237163806503E-2</v>
      </c>
      <c r="AB76" s="15">
        <v>0.15351095120886599</v>
      </c>
      <c r="AC76" s="15">
        <v>9.8204905428440306E-2</v>
      </c>
      <c r="AD76" s="15"/>
      <c r="AE76" s="15">
        <v>9.0719129464683301E-2</v>
      </c>
      <c r="AF76" s="15">
        <v>0.13063374341574499</v>
      </c>
      <c r="AG76" s="15">
        <v>0.119922507795891</v>
      </c>
      <c r="AH76" s="15"/>
      <c r="AI76" s="15">
        <v>8.5282128638755103E-2</v>
      </c>
      <c r="AJ76" s="15">
        <v>0.153310917858133</v>
      </c>
      <c r="AK76" s="15">
        <v>0.10827658191935299</v>
      </c>
      <c r="AL76" s="15">
        <v>0</v>
      </c>
      <c r="AM76" s="15">
        <v>8.4897843565443096E-2</v>
      </c>
      <c r="AN76" s="15"/>
      <c r="AO76" s="15">
        <v>8.4147543349003706E-2</v>
      </c>
      <c r="AP76" s="15">
        <v>0.13244572937435101</v>
      </c>
      <c r="AQ76" s="15">
        <v>8.6178622963253501E-2</v>
      </c>
      <c r="AR76" s="15"/>
      <c r="AS76" s="15">
        <v>0.22542881461018</v>
      </c>
      <c r="AT76" s="15">
        <v>0.117259516723746</v>
      </c>
      <c r="AU76" s="15">
        <v>4.5652605880829797E-2</v>
      </c>
      <c r="AV76" s="15">
        <v>0.12022605307845501</v>
      </c>
      <c r="AW76" s="15">
        <v>0.147644417010241</v>
      </c>
      <c r="AX76" s="15">
        <v>5.1345135611382597E-2</v>
      </c>
      <c r="AY76" s="15">
        <v>3.9898542369026603E-2</v>
      </c>
    </row>
    <row r="77" spans="2:51" x14ac:dyDescent="0.2">
      <c r="B77" t="s">
        <v>93</v>
      </c>
      <c r="C77" s="15">
        <v>5.2446178145721799E-2</v>
      </c>
      <c r="D77" s="15">
        <v>4.9312389244416298E-2</v>
      </c>
      <c r="E77" s="15">
        <v>5.3691364027166497E-2</v>
      </c>
      <c r="F77" s="15"/>
      <c r="G77" s="15">
        <v>8.3097508792264296E-2</v>
      </c>
      <c r="H77" s="15">
        <v>4.1199235606570198E-2</v>
      </c>
      <c r="I77" s="15">
        <v>1.87949146409894E-2</v>
      </c>
      <c r="J77" s="15">
        <v>3.9445150443006401E-2</v>
      </c>
      <c r="K77" s="15">
        <v>5.64114830560122E-2</v>
      </c>
      <c r="L77" s="15">
        <v>7.3252373625965705E-2</v>
      </c>
      <c r="M77" s="15"/>
      <c r="N77" s="15">
        <v>8.1244592606908403E-2</v>
      </c>
      <c r="O77" s="15">
        <v>4.8885458491967598E-2</v>
      </c>
      <c r="P77" s="15">
        <v>9.4533564497383801E-2</v>
      </c>
      <c r="Q77" s="15">
        <v>2.94716877669693E-2</v>
      </c>
      <c r="R77" s="15">
        <v>7.2009517120138006E-2</v>
      </c>
      <c r="S77" s="15">
        <v>5.6798705387749102E-2</v>
      </c>
      <c r="T77" s="15">
        <v>1.07630470207373E-2</v>
      </c>
      <c r="U77" s="15">
        <v>6.9720191170000598E-2</v>
      </c>
      <c r="V77" s="15">
        <v>3.1260662934278698E-2</v>
      </c>
      <c r="W77" s="15">
        <v>4.56010659745823E-2</v>
      </c>
      <c r="X77" s="15">
        <v>2.1845201111825901E-2</v>
      </c>
      <c r="Y77" s="15"/>
      <c r="Z77" s="15">
        <v>2.2373147669032801E-2</v>
      </c>
      <c r="AA77" s="15">
        <v>6.5057959377633395E-2</v>
      </c>
      <c r="AB77" s="15">
        <v>3.9631997964653103E-2</v>
      </c>
      <c r="AC77" s="15">
        <v>8.3768429127644706E-2</v>
      </c>
      <c r="AD77" s="15"/>
      <c r="AE77" s="15">
        <v>4.6707650822238399E-2</v>
      </c>
      <c r="AF77" s="15">
        <v>3.6630183041254101E-2</v>
      </c>
      <c r="AG77" s="15">
        <v>6.2734640757519097E-2</v>
      </c>
      <c r="AH77" s="15"/>
      <c r="AI77" s="15">
        <v>3.2674430532327201E-2</v>
      </c>
      <c r="AJ77" s="15">
        <v>5.2390555654802197E-2</v>
      </c>
      <c r="AK77" s="15">
        <v>1.71899756216282E-2</v>
      </c>
      <c r="AL77" s="15">
        <v>7.5427258780302806E-2</v>
      </c>
      <c r="AM77" s="15">
        <v>6.9352874608544599E-2</v>
      </c>
      <c r="AN77" s="15"/>
      <c r="AO77" s="15">
        <v>2.67748442354507E-2</v>
      </c>
      <c r="AP77" s="15">
        <v>4.3907943236657303E-2</v>
      </c>
      <c r="AQ77" s="15">
        <v>1.22440903303548E-2</v>
      </c>
      <c r="AR77" s="15"/>
      <c r="AS77" s="15">
        <v>4.7469764804254598E-2</v>
      </c>
      <c r="AT77" s="15">
        <v>4.9256298053933598E-2</v>
      </c>
      <c r="AU77" s="15">
        <v>0.101969948037495</v>
      </c>
      <c r="AV77" s="15">
        <v>1.6473787170952402E-2</v>
      </c>
      <c r="AW77" s="15">
        <v>3.96191928644756E-2</v>
      </c>
      <c r="AX77" s="15">
        <v>4.5932569604843702E-2</v>
      </c>
      <c r="AY77" s="15">
        <v>1.24536898006512E-2</v>
      </c>
    </row>
    <row r="78" spans="2:51" x14ac:dyDescent="0.2">
      <c r="B78" t="s">
        <v>83</v>
      </c>
      <c r="C78" s="15">
        <v>2.01767862636167E-2</v>
      </c>
      <c r="D78" s="15">
        <v>1.3889106458711499E-2</v>
      </c>
      <c r="E78" s="15">
        <v>2.6078205752443E-2</v>
      </c>
      <c r="F78" s="15"/>
      <c r="G78" s="15">
        <v>0</v>
      </c>
      <c r="H78" s="15">
        <v>1.7577527353978401E-2</v>
      </c>
      <c r="I78" s="15">
        <v>3.1264788233341403E-2</v>
      </c>
      <c r="J78" s="15">
        <v>3.7117593316641898E-2</v>
      </c>
      <c r="K78" s="15">
        <v>1.1488448079629201E-2</v>
      </c>
      <c r="L78" s="15">
        <v>2.0342830946127401E-2</v>
      </c>
      <c r="M78" s="15"/>
      <c r="N78" s="15">
        <v>2.2067982881009401E-2</v>
      </c>
      <c r="O78" s="15">
        <v>3.56495775096866E-2</v>
      </c>
      <c r="P78" s="15">
        <v>1.1137200012730299E-2</v>
      </c>
      <c r="Q78" s="15">
        <v>9.2004254930909794E-3</v>
      </c>
      <c r="R78" s="15">
        <v>1.1432208428056799E-2</v>
      </c>
      <c r="S78" s="15">
        <v>1.0058132674953001E-2</v>
      </c>
      <c r="T78" s="15">
        <v>1.9969673808714401E-2</v>
      </c>
      <c r="U78" s="15">
        <v>2.2938963244551001E-2</v>
      </c>
      <c r="V78" s="15">
        <v>2.3890920758640001E-2</v>
      </c>
      <c r="W78" s="15">
        <v>1.2125952495462399E-2</v>
      </c>
      <c r="X78" s="15">
        <v>5.0137211410109503E-2</v>
      </c>
      <c r="Y78" s="15"/>
      <c r="Z78" s="15">
        <v>1.2214351420180699E-2</v>
      </c>
      <c r="AA78" s="15">
        <v>2.11494645770317E-2</v>
      </c>
      <c r="AB78" s="15">
        <v>2.6608195939477199E-2</v>
      </c>
      <c r="AC78" s="15">
        <v>2.1912500776849898E-2</v>
      </c>
      <c r="AD78" s="15"/>
      <c r="AE78" s="15">
        <v>1.7109070236576599E-2</v>
      </c>
      <c r="AF78" s="15">
        <v>2.2651818515074699E-2</v>
      </c>
      <c r="AG78" s="15">
        <v>2.1919080301796401E-2</v>
      </c>
      <c r="AH78" s="15"/>
      <c r="AI78" s="15">
        <v>1.6158867380886299E-2</v>
      </c>
      <c r="AJ78" s="15">
        <v>2.60031744647619E-2</v>
      </c>
      <c r="AK78" s="15">
        <v>1.4675039219628301E-2</v>
      </c>
      <c r="AL78" s="15">
        <v>0</v>
      </c>
      <c r="AM78" s="15">
        <v>1.3825239086816999E-2</v>
      </c>
      <c r="AN78" s="15"/>
      <c r="AO78" s="15">
        <v>1.41414723443553E-2</v>
      </c>
      <c r="AP78" s="15">
        <v>2.0601883286273801E-2</v>
      </c>
      <c r="AQ78" s="15">
        <v>0</v>
      </c>
      <c r="AR78" s="15"/>
      <c r="AS78" s="15">
        <v>2.2443954245410298E-2</v>
      </c>
      <c r="AT78" s="15">
        <v>2.1183295472464302E-2</v>
      </c>
      <c r="AU78" s="15">
        <v>2.2785201746940799E-2</v>
      </c>
      <c r="AV78" s="15">
        <v>3.0040879577784101E-2</v>
      </c>
      <c r="AW78" s="15">
        <v>7.8388472013004393E-3</v>
      </c>
      <c r="AX78" s="15">
        <v>1.24623713519576E-2</v>
      </c>
      <c r="AY78" s="15">
        <v>4.8203746342357599E-2</v>
      </c>
    </row>
    <row r="79" spans="2:51" x14ac:dyDescent="0.2">
      <c r="B79" t="s">
        <v>74</v>
      </c>
      <c r="C79" s="15">
        <v>9.9398683079655603E-3</v>
      </c>
      <c r="D79" s="15">
        <v>1.5294775198299601E-2</v>
      </c>
      <c r="E79" s="15">
        <v>5.1709532548403396E-3</v>
      </c>
      <c r="F79" s="15"/>
      <c r="G79" s="15">
        <v>0</v>
      </c>
      <c r="H79" s="15">
        <v>1.26611870514346E-2</v>
      </c>
      <c r="I79" s="15">
        <v>0</v>
      </c>
      <c r="J79" s="15">
        <v>5.63135059617833E-3</v>
      </c>
      <c r="K79" s="15">
        <v>3.4180382453803601E-2</v>
      </c>
      <c r="L79" s="15">
        <v>9.0875486610732508E-3</v>
      </c>
      <c r="M79" s="15"/>
      <c r="N79" s="15">
        <v>1.5827698087739098E-2</v>
      </c>
      <c r="O79" s="15">
        <v>6.34154789775415E-3</v>
      </c>
      <c r="P79" s="15">
        <v>2.2934340028567202E-2</v>
      </c>
      <c r="Q79" s="15">
        <v>1.99791970386392E-2</v>
      </c>
      <c r="R79" s="15">
        <v>0</v>
      </c>
      <c r="S79" s="15">
        <v>0</v>
      </c>
      <c r="T79" s="15">
        <v>0</v>
      </c>
      <c r="U79" s="15">
        <v>2.4045324681872302E-2</v>
      </c>
      <c r="V79" s="15">
        <v>8.0987697687027998E-3</v>
      </c>
      <c r="W79" s="15">
        <v>1.28934583320606E-2</v>
      </c>
      <c r="X79" s="15">
        <v>0</v>
      </c>
      <c r="Y79" s="15"/>
      <c r="Z79" s="15">
        <v>2.09514949005742E-2</v>
      </c>
      <c r="AA79" s="15">
        <v>3.4944381965256299E-3</v>
      </c>
      <c r="AB79" s="15">
        <v>0</v>
      </c>
      <c r="AC79" s="15">
        <v>1.3875113200043801E-2</v>
      </c>
      <c r="AD79" s="15"/>
      <c r="AE79" s="15">
        <v>1.60898553422218E-2</v>
      </c>
      <c r="AF79" s="15">
        <v>9.9830701646497107E-3</v>
      </c>
      <c r="AG79" s="15">
        <v>0</v>
      </c>
      <c r="AH79" s="15"/>
      <c r="AI79" s="15">
        <v>8.51191142559902E-3</v>
      </c>
      <c r="AJ79" s="15">
        <v>0</v>
      </c>
      <c r="AK79" s="15">
        <v>0</v>
      </c>
      <c r="AL79" s="15">
        <v>0</v>
      </c>
      <c r="AM79" s="15">
        <v>2.20150474686133E-2</v>
      </c>
      <c r="AN79" s="15"/>
      <c r="AO79" s="15">
        <v>1.0076166478872601E-2</v>
      </c>
      <c r="AP79" s="15">
        <v>3.1812895646109399E-3</v>
      </c>
      <c r="AQ79" s="15">
        <v>0</v>
      </c>
      <c r="AR79" s="15"/>
      <c r="AS79" s="15">
        <v>0</v>
      </c>
      <c r="AT79" s="15">
        <v>1.8618750974702499E-2</v>
      </c>
      <c r="AU79" s="15">
        <v>1.00730269170114E-2</v>
      </c>
      <c r="AV79" s="15">
        <v>0</v>
      </c>
      <c r="AW79" s="15">
        <v>7.5267169057847702E-3</v>
      </c>
      <c r="AX79" s="15">
        <v>0</v>
      </c>
      <c r="AY79" s="15">
        <v>3.13161522332207E-2</v>
      </c>
    </row>
    <row r="80" spans="2:51" x14ac:dyDescent="0.2">
      <c r="B80" t="s">
        <v>82</v>
      </c>
      <c r="C80" s="15">
        <v>1.1158608547471E-2</v>
      </c>
      <c r="D80" s="15">
        <v>1.0911693463214699E-2</v>
      </c>
      <c r="E80" s="15">
        <v>1.1488590411966801E-2</v>
      </c>
      <c r="F80" s="15"/>
      <c r="G80" s="15">
        <v>0</v>
      </c>
      <c r="H80" s="15">
        <v>5.8503422405240396E-3</v>
      </c>
      <c r="I80" s="15">
        <v>2.5556592972503501E-2</v>
      </c>
      <c r="J80" s="15">
        <v>1.8549983476804199E-2</v>
      </c>
      <c r="K80" s="15">
        <v>0</v>
      </c>
      <c r="L80" s="15">
        <v>1.3468882528212701E-2</v>
      </c>
      <c r="M80" s="15"/>
      <c r="N80" s="15">
        <v>2.1228427747679201E-2</v>
      </c>
      <c r="O80" s="15">
        <v>6.6474049660184501E-3</v>
      </c>
      <c r="P80" s="15">
        <v>0</v>
      </c>
      <c r="Q80" s="15">
        <v>0</v>
      </c>
      <c r="R80" s="15">
        <v>2.2445144496406898E-2</v>
      </c>
      <c r="S80" s="15">
        <v>0</v>
      </c>
      <c r="T80" s="15">
        <v>0</v>
      </c>
      <c r="U80" s="15">
        <v>0</v>
      </c>
      <c r="V80" s="15">
        <v>8.8670988055447996E-3</v>
      </c>
      <c r="W80" s="15">
        <v>2.27207110067063E-2</v>
      </c>
      <c r="X80" s="15">
        <v>4.8197766143466797E-2</v>
      </c>
      <c r="Y80" s="15"/>
      <c r="Z80" s="15">
        <v>7.3251717744392698E-3</v>
      </c>
      <c r="AA80" s="15">
        <v>1.2373579803746201E-2</v>
      </c>
      <c r="AB80" s="15">
        <v>9.5059806450071196E-3</v>
      </c>
      <c r="AC80" s="15">
        <v>1.56020060347221E-2</v>
      </c>
      <c r="AD80" s="15"/>
      <c r="AE80" s="15">
        <v>1.01828654296926E-2</v>
      </c>
      <c r="AF80" s="15">
        <v>1.6290493058176599E-2</v>
      </c>
      <c r="AG80" s="15">
        <v>7.0247183887355404E-3</v>
      </c>
      <c r="AH80" s="15"/>
      <c r="AI80" s="15">
        <v>1.3987351324149499E-2</v>
      </c>
      <c r="AJ80" s="15">
        <v>1.04804067082698E-2</v>
      </c>
      <c r="AK80" s="15">
        <v>0</v>
      </c>
      <c r="AL80" s="15">
        <v>0</v>
      </c>
      <c r="AM80" s="15">
        <v>1.50145358348304E-2</v>
      </c>
      <c r="AN80" s="15"/>
      <c r="AO80" s="15">
        <v>1.0718582968071501E-2</v>
      </c>
      <c r="AP80" s="15">
        <v>1.3470427793878401E-2</v>
      </c>
      <c r="AQ80" s="15">
        <v>1.1424812898132601E-2</v>
      </c>
      <c r="AR80" s="15"/>
      <c r="AS80" s="15">
        <v>0</v>
      </c>
      <c r="AT80" s="15">
        <v>5.16887903314094E-3</v>
      </c>
      <c r="AU80" s="15">
        <v>9.5173501324581009E-3</v>
      </c>
      <c r="AV80" s="15">
        <v>1.39692498427925E-2</v>
      </c>
      <c r="AW80" s="15">
        <v>2.0177348616904799E-2</v>
      </c>
      <c r="AX80" s="15">
        <v>1.27248564613291E-2</v>
      </c>
      <c r="AY80" s="15">
        <v>1.6163582322257002E-2</v>
      </c>
    </row>
    <row r="81" spans="2:5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row>
    <row r="82" spans="2:51" x14ac:dyDescent="0.2">
      <c r="B82" s="6" t="s">
        <v>97</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row>
    <row r="83" spans="2:51" x14ac:dyDescent="0.2">
      <c r="B83" s="19" t="s">
        <v>77</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row>
    <row r="84" spans="2:51" x14ac:dyDescent="0.2">
      <c r="B84" t="s">
        <v>84</v>
      </c>
      <c r="C84" s="15">
        <v>0.47905377331753801</v>
      </c>
      <c r="D84" s="15">
        <v>0.45945688020324399</v>
      </c>
      <c r="E84" s="15">
        <v>0.49398743685060698</v>
      </c>
      <c r="F84" s="15"/>
      <c r="G84" s="15">
        <v>0.49751000043761001</v>
      </c>
      <c r="H84" s="15">
        <v>0.49789307319574699</v>
      </c>
      <c r="I84" s="15">
        <v>0.69027064060313703</v>
      </c>
      <c r="J84" s="15">
        <v>0.49879338046976801</v>
      </c>
      <c r="K84" s="15">
        <v>0.32221592426016099</v>
      </c>
      <c r="L84" s="15">
        <v>0.387614705973643</v>
      </c>
      <c r="M84" s="15"/>
      <c r="N84" s="15">
        <v>0.47275265706826802</v>
      </c>
      <c r="O84" s="15">
        <v>0.37747933574703701</v>
      </c>
      <c r="P84" s="15">
        <v>0.54465132900481805</v>
      </c>
      <c r="Q84" s="15">
        <v>0.52283752250751803</v>
      </c>
      <c r="R84" s="15">
        <v>0.527588725386543</v>
      </c>
      <c r="S84" s="15">
        <v>0.52764759912928305</v>
      </c>
      <c r="T84" s="15">
        <v>0.45246986577703402</v>
      </c>
      <c r="U84" s="15">
        <v>0.49277431430625501</v>
      </c>
      <c r="V84" s="15">
        <v>0.50486433708364997</v>
      </c>
      <c r="W84" s="15">
        <v>0.40859714726020602</v>
      </c>
      <c r="X84" s="15">
        <v>0.53659210023734305</v>
      </c>
      <c r="Y84" s="15"/>
      <c r="Z84" s="15">
        <v>0.42000532290099102</v>
      </c>
      <c r="AA84" s="15">
        <v>0.46583049851235597</v>
      </c>
      <c r="AB84" s="15">
        <v>0.55678923064746</v>
      </c>
      <c r="AC84" s="15">
        <v>0.48976864492105299</v>
      </c>
      <c r="AD84" s="15"/>
      <c r="AE84" s="15">
        <v>0.495681799715258</v>
      </c>
      <c r="AF84" s="15">
        <v>0.45119048423458502</v>
      </c>
      <c r="AG84" s="15">
        <v>0.51188652098798004</v>
      </c>
      <c r="AH84" s="15"/>
      <c r="AI84" s="15">
        <v>0.45717161535814999</v>
      </c>
      <c r="AJ84" s="15">
        <v>0.52261472307401102</v>
      </c>
      <c r="AK84" s="15">
        <v>0.38719121670344903</v>
      </c>
      <c r="AL84" s="15">
        <v>0.69389421053623301</v>
      </c>
      <c r="AM84" s="15">
        <v>0.52070540165672796</v>
      </c>
      <c r="AN84" s="15"/>
      <c r="AO84" s="15">
        <v>0.40971531662455102</v>
      </c>
      <c r="AP84" s="15">
        <v>0.54221091755026196</v>
      </c>
      <c r="AQ84" s="15">
        <v>0.44310582470829102</v>
      </c>
      <c r="AR84" s="15"/>
      <c r="AS84" s="15">
        <v>0.489548406931053</v>
      </c>
      <c r="AT84" s="15">
        <v>0.539060851357133</v>
      </c>
      <c r="AU84" s="15">
        <v>0.49816496992787002</v>
      </c>
      <c r="AV84" s="15">
        <v>0.31798661866090799</v>
      </c>
      <c r="AW84" s="15">
        <v>0.50039065047504705</v>
      </c>
      <c r="AX84" s="15">
        <v>0.36833603071997101</v>
      </c>
      <c r="AY84" s="15">
        <v>0.41137289095415103</v>
      </c>
    </row>
    <row r="85" spans="2:51" x14ac:dyDescent="0.2">
      <c r="B85" t="s">
        <v>85</v>
      </c>
      <c r="C85" s="15">
        <v>0.41781543269962101</v>
      </c>
      <c r="D85" s="15">
        <v>0.41510931607460799</v>
      </c>
      <c r="E85" s="15">
        <v>0.41723027367118698</v>
      </c>
      <c r="F85" s="15"/>
      <c r="G85" s="15">
        <v>0.403224468407682</v>
      </c>
      <c r="H85" s="15">
        <v>0.39375806421329401</v>
      </c>
      <c r="I85" s="15">
        <v>0.54583308181380097</v>
      </c>
      <c r="J85" s="15">
        <v>0.41937227706652702</v>
      </c>
      <c r="K85" s="15">
        <v>0.34597051944102702</v>
      </c>
      <c r="L85" s="15">
        <v>0.39379580096752298</v>
      </c>
      <c r="M85" s="15"/>
      <c r="N85" s="15">
        <v>0.42600572847345702</v>
      </c>
      <c r="O85" s="15">
        <v>0.36657143292071798</v>
      </c>
      <c r="P85" s="15">
        <v>0.47584548964929602</v>
      </c>
      <c r="Q85" s="15">
        <v>0.51789268059849403</v>
      </c>
      <c r="R85" s="15">
        <v>0.408906982804426</v>
      </c>
      <c r="S85" s="15">
        <v>0.43367662098841803</v>
      </c>
      <c r="T85" s="15">
        <v>0.385474725716694</v>
      </c>
      <c r="U85" s="15">
        <v>0.379295164058356</v>
      </c>
      <c r="V85" s="15">
        <v>0.39627141546242201</v>
      </c>
      <c r="W85" s="15">
        <v>0.33618525452362702</v>
      </c>
      <c r="X85" s="15">
        <v>0.50361687040105696</v>
      </c>
      <c r="Y85" s="15"/>
      <c r="Z85" s="15">
        <v>0.46953240584655298</v>
      </c>
      <c r="AA85" s="15">
        <v>0.35414104303834598</v>
      </c>
      <c r="AB85" s="15">
        <v>0.49169334054229502</v>
      </c>
      <c r="AC85" s="15">
        <v>0.36705441023716301</v>
      </c>
      <c r="AD85" s="15"/>
      <c r="AE85" s="15">
        <v>0.42814396904213398</v>
      </c>
      <c r="AF85" s="15">
        <v>0.41185308459341802</v>
      </c>
      <c r="AG85" s="15">
        <v>0.41402952478416299</v>
      </c>
      <c r="AH85" s="15"/>
      <c r="AI85" s="15">
        <v>0.42387413350280301</v>
      </c>
      <c r="AJ85" s="15">
        <v>0.43158085505503901</v>
      </c>
      <c r="AK85" s="15">
        <v>0.37151758257566297</v>
      </c>
      <c r="AL85" s="15">
        <v>0.52810351161984803</v>
      </c>
      <c r="AM85" s="15">
        <v>0.38077117943685901</v>
      </c>
      <c r="AN85" s="15"/>
      <c r="AO85" s="15">
        <v>0.429305714167523</v>
      </c>
      <c r="AP85" s="15">
        <v>0.431543036156463</v>
      </c>
      <c r="AQ85" s="15">
        <v>0.43375010078246401</v>
      </c>
      <c r="AR85" s="15"/>
      <c r="AS85" s="15">
        <v>0.410425299911168</v>
      </c>
      <c r="AT85" s="15">
        <v>0.52328820303883505</v>
      </c>
      <c r="AU85" s="15">
        <v>0.38435857397444601</v>
      </c>
      <c r="AV85" s="15">
        <v>0.39668974493276199</v>
      </c>
      <c r="AW85" s="15">
        <v>0.42402888994918198</v>
      </c>
      <c r="AX85" s="15">
        <v>0.24187323435359601</v>
      </c>
      <c r="AY85" s="15">
        <v>0.426634548877179</v>
      </c>
    </row>
    <row r="86" spans="2:51" x14ac:dyDescent="0.2">
      <c r="B86" t="s">
        <v>93</v>
      </c>
      <c r="C86" s="15">
        <v>0.33729894549145101</v>
      </c>
      <c r="D86" s="15">
        <v>0.33853939075274803</v>
      </c>
      <c r="E86" s="15">
        <v>0.33829042899837902</v>
      </c>
      <c r="F86" s="15"/>
      <c r="G86" s="15">
        <v>0.227798258507066</v>
      </c>
      <c r="H86" s="15">
        <v>0.22819668204104099</v>
      </c>
      <c r="I86" s="15">
        <v>0.14473308901005499</v>
      </c>
      <c r="J86" s="15">
        <v>0.36044413044728302</v>
      </c>
      <c r="K86" s="15">
        <v>0.51476184231691702</v>
      </c>
      <c r="L86" s="15">
        <v>0.47780785227397898</v>
      </c>
      <c r="M86" s="15"/>
      <c r="N86" s="15">
        <v>0.25945920882806101</v>
      </c>
      <c r="O86" s="15">
        <v>0.43531428894942797</v>
      </c>
      <c r="P86" s="15">
        <v>0.30671552625507997</v>
      </c>
      <c r="Q86" s="15">
        <v>0.32145906966627202</v>
      </c>
      <c r="R86" s="15">
        <v>0.34963857135833099</v>
      </c>
      <c r="S86" s="15">
        <v>0.26126285537316402</v>
      </c>
      <c r="T86" s="15">
        <v>0.39488247560436301</v>
      </c>
      <c r="U86" s="15">
        <v>0.30908634033735899</v>
      </c>
      <c r="V86" s="15">
        <v>0.37507857807021</v>
      </c>
      <c r="W86" s="15">
        <v>0.383327599722595</v>
      </c>
      <c r="X86" s="15">
        <v>0.24428362587873401</v>
      </c>
      <c r="Y86" s="15"/>
      <c r="Z86" s="15">
        <v>0.34866663476094201</v>
      </c>
      <c r="AA86" s="15">
        <v>0.33863016821452702</v>
      </c>
      <c r="AB86" s="15">
        <v>0.26400944675118099</v>
      </c>
      <c r="AC86" s="15">
        <v>0.38588697880848699</v>
      </c>
      <c r="AD86" s="15"/>
      <c r="AE86" s="15">
        <v>0.35647374557019301</v>
      </c>
      <c r="AF86" s="15">
        <v>0.34530513697305698</v>
      </c>
      <c r="AG86" s="15">
        <v>0.32375856727651198</v>
      </c>
      <c r="AH86" s="15"/>
      <c r="AI86" s="15">
        <v>0.36207288279158301</v>
      </c>
      <c r="AJ86" s="15">
        <v>0.26159301155669501</v>
      </c>
      <c r="AK86" s="15">
        <v>0.462026642277726</v>
      </c>
      <c r="AL86" s="15">
        <v>0.30610578946376699</v>
      </c>
      <c r="AM86" s="15">
        <v>0.36944681091554599</v>
      </c>
      <c r="AN86" s="15"/>
      <c r="AO86" s="15">
        <v>0.36075478569328001</v>
      </c>
      <c r="AP86" s="15">
        <v>0.283994667694833</v>
      </c>
      <c r="AQ86" s="15">
        <v>0.36889091721262701</v>
      </c>
      <c r="AR86" s="15"/>
      <c r="AS86" s="15">
        <v>0.41019364346329001</v>
      </c>
      <c r="AT86" s="15">
        <v>0.27420522192591301</v>
      </c>
      <c r="AU86" s="15">
        <v>0.329169499921943</v>
      </c>
      <c r="AV86" s="15">
        <v>0.37143840621955698</v>
      </c>
      <c r="AW86" s="15">
        <v>0.31568617658898002</v>
      </c>
      <c r="AX86" s="15">
        <v>0.43742200122066699</v>
      </c>
      <c r="AY86" s="15">
        <v>0.36067380981748298</v>
      </c>
    </row>
    <row r="87" spans="2:51" x14ac:dyDescent="0.2">
      <c r="B87" t="s">
        <v>87</v>
      </c>
      <c r="C87" s="15">
        <v>0.19416922940392201</v>
      </c>
      <c r="D87" s="15">
        <v>0.20028898799279801</v>
      </c>
      <c r="E87" s="15">
        <v>0.18636945711481201</v>
      </c>
      <c r="F87" s="15"/>
      <c r="G87" s="15">
        <v>0.15659564819205499</v>
      </c>
      <c r="H87" s="15">
        <v>0.220466821106265</v>
      </c>
      <c r="I87" s="15">
        <v>0.19014860169308301</v>
      </c>
      <c r="J87" s="15">
        <v>0.201933159370419</v>
      </c>
      <c r="K87" s="15">
        <v>0.198162784116898</v>
      </c>
      <c r="L87" s="15">
        <v>0.189493552927405</v>
      </c>
      <c r="M87" s="15"/>
      <c r="N87" s="15">
        <v>0.14326349008796899</v>
      </c>
      <c r="O87" s="15">
        <v>0.168916475214161</v>
      </c>
      <c r="P87" s="15">
        <v>0.158704808119908</v>
      </c>
      <c r="Q87" s="15">
        <v>0.28451002238601902</v>
      </c>
      <c r="R87" s="15">
        <v>0.20012843942525099</v>
      </c>
      <c r="S87" s="15">
        <v>0.260359042466979</v>
      </c>
      <c r="T87" s="15">
        <v>0.222789891814166</v>
      </c>
      <c r="U87" s="15">
        <v>7.4463966929258996E-2</v>
      </c>
      <c r="V87" s="15">
        <v>0.22334722830968101</v>
      </c>
      <c r="W87" s="15">
        <v>0.17556995261346101</v>
      </c>
      <c r="X87" s="15">
        <v>0.18892206477866999</v>
      </c>
      <c r="Y87" s="15"/>
      <c r="Z87" s="15">
        <v>0.182878736674848</v>
      </c>
      <c r="AA87" s="15">
        <v>0.16798773959173999</v>
      </c>
      <c r="AB87" s="15">
        <v>0.21701962930087201</v>
      </c>
      <c r="AC87" s="15">
        <v>0.21115002921232001</v>
      </c>
      <c r="AD87" s="15"/>
      <c r="AE87" s="15">
        <v>0.20857662855732201</v>
      </c>
      <c r="AF87" s="15">
        <v>0.21243173983489499</v>
      </c>
      <c r="AG87" s="15">
        <v>0.109906452118126</v>
      </c>
      <c r="AH87" s="15"/>
      <c r="AI87" s="15">
        <v>0.199892944480836</v>
      </c>
      <c r="AJ87" s="15">
        <v>0.22900843635711901</v>
      </c>
      <c r="AK87" s="15">
        <v>0.16274253151335599</v>
      </c>
      <c r="AL87" s="15">
        <v>0.17496595731584699</v>
      </c>
      <c r="AM87" s="15">
        <v>0.12580843863590499</v>
      </c>
      <c r="AN87" s="15"/>
      <c r="AO87" s="15">
        <v>0.21699733834208601</v>
      </c>
      <c r="AP87" s="15">
        <v>0.227876449852634</v>
      </c>
      <c r="AQ87" s="15">
        <v>0.12956132842315099</v>
      </c>
      <c r="AR87" s="15"/>
      <c r="AS87" s="15">
        <v>0.15742497059220101</v>
      </c>
      <c r="AT87" s="15">
        <v>0.26943965216423699</v>
      </c>
      <c r="AU87" s="15">
        <v>0.18203407854622899</v>
      </c>
      <c r="AV87" s="15">
        <v>0.13313740798385901</v>
      </c>
      <c r="AW87" s="15">
        <v>0.20230253754882299</v>
      </c>
      <c r="AX87" s="15">
        <v>0.13625734120582</v>
      </c>
      <c r="AY87" s="15">
        <v>0.171226112106489</v>
      </c>
    </row>
    <row r="88" spans="2:51" x14ac:dyDescent="0.2">
      <c r="B88" t="s">
        <v>91</v>
      </c>
      <c r="C88" s="15">
        <v>0.184479698432123</v>
      </c>
      <c r="D88" s="15">
        <v>0.17102951593952101</v>
      </c>
      <c r="E88" s="15">
        <v>0.19537897961339701</v>
      </c>
      <c r="F88" s="15"/>
      <c r="G88" s="15">
        <v>0.22050352871932299</v>
      </c>
      <c r="H88" s="15">
        <v>0.25245945039471102</v>
      </c>
      <c r="I88" s="15">
        <v>0.22268102803133299</v>
      </c>
      <c r="J88" s="15">
        <v>0.178891711489856</v>
      </c>
      <c r="K88" s="15">
        <v>0.13687944144591699</v>
      </c>
      <c r="L88" s="15">
        <v>0.12533478196745301</v>
      </c>
      <c r="M88" s="15"/>
      <c r="N88" s="15">
        <v>0.20486506124694301</v>
      </c>
      <c r="O88" s="15">
        <v>0.19378968284683801</v>
      </c>
      <c r="P88" s="15">
        <v>0.184870083974115</v>
      </c>
      <c r="Q88" s="15">
        <v>0.19954999913716301</v>
      </c>
      <c r="R88" s="15">
        <v>0.16417655474066201</v>
      </c>
      <c r="S88" s="15">
        <v>0.18863844147738101</v>
      </c>
      <c r="T88" s="15">
        <v>0.20372902401762799</v>
      </c>
      <c r="U88" s="15">
        <v>0.112634751465103</v>
      </c>
      <c r="V88" s="15">
        <v>0.14722258556245599</v>
      </c>
      <c r="W88" s="15">
        <v>0.158785891735094</v>
      </c>
      <c r="X88" s="15">
        <v>0.25252841374686702</v>
      </c>
      <c r="Y88" s="15"/>
      <c r="Z88" s="15">
        <v>0.18257788910848999</v>
      </c>
      <c r="AA88" s="15">
        <v>0.20163852099893001</v>
      </c>
      <c r="AB88" s="15">
        <v>0.19207990217571</v>
      </c>
      <c r="AC88" s="15">
        <v>0.16486028613978501</v>
      </c>
      <c r="AD88" s="15"/>
      <c r="AE88" s="15">
        <v>0.162070122359952</v>
      </c>
      <c r="AF88" s="15">
        <v>0.19149331419902099</v>
      </c>
      <c r="AG88" s="15">
        <v>0.20962549813995601</v>
      </c>
      <c r="AH88" s="15"/>
      <c r="AI88" s="15">
        <v>0.15908917408342599</v>
      </c>
      <c r="AJ88" s="15">
        <v>0.183182996182821</v>
      </c>
      <c r="AK88" s="15">
        <v>0.125933750482151</v>
      </c>
      <c r="AL88" s="15">
        <v>0.24300926648002</v>
      </c>
      <c r="AM88" s="15">
        <v>0.22191983755271799</v>
      </c>
      <c r="AN88" s="15"/>
      <c r="AO88" s="15">
        <v>0.15514870860469801</v>
      </c>
      <c r="AP88" s="15">
        <v>0.190501956361252</v>
      </c>
      <c r="AQ88" s="15">
        <v>0.18085333678069901</v>
      </c>
      <c r="AR88" s="15"/>
      <c r="AS88" s="15">
        <v>0.19665504118132099</v>
      </c>
      <c r="AT88" s="15">
        <v>0.25870812184089997</v>
      </c>
      <c r="AU88" s="15">
        <v>0.173505947489595</v>
      </c>
      <c r="AV88" s="15">
        <v>0.151939348496171</v>
      </c>
      <c r="AW88" s="15">
        <v>0.18436045524108</v>
      </c>
      <c r="AX88" s="15">
        <v>8.1521287517804394E-2</v>
      </c>
      <c r="AY88" s="15">
        <v>0.125066832797707</v>
      </c>
    </row>
    <row r="89" spans="2:51" x14ac:dyDescent="0.2">
      <c r="B89" t="s">
        <v>86</v>
      </c>
      <c r="C89" s="15">
        <v>0.15869774933529199</v>
      </c>
      <c r="D89" s="15">
        <v>0.18008390927526799</v>
      </c>
      <c r="E89" s="15">
        <v>0.13774505301975101</v>
      </c>
      <c r="F89" s="15"/>
      <c r="G89" s="15">
        <v>0.20076964189500501</v>
      </c>
      <c r="H89" s="15">
        <v>0.149711179084667</v>
      </c>
      <c r="I89" s="15">
        <v>0.15087329905140301</v>
      </c>
      <c r="J89" s="15">
        <v>0.17455791550448699</v>
      </c>
      <c r="K89" s="15">
        <v>0.157223096512418</v>
      </c>
      <c r="L89" s="15">
        <v>0.136149007512328</v>
      </c>
      <c r="M89" s="15"/>
      <c r="N89" s="15">
        <v>0.17856945721119499</v>
      </c>
      <c r="O89" s="15">
        <v>0.15242685535857001</v>
      </c>
      <c r="P89" s="15">
        <v>0.140677342467941</v>
      </c>
      <c r="Q89" s="15">
        <v>0.179183512649668</v>
      </c>
      <c r="R89" s="15">
        <v>0.21130708662678199</v>
      </c>
      <c r="S89" s="15">
        <v>0.121338042672909</v>
      </c>
      <c r="T89" s="15">
        <v>0.136401680839838</v>
      </c>
      <c r="U89" s="15">
        <v>7.5493790972716496E-2</v>
      </c>
      <c r="V89" s="15">
        <v>0.17615189875877599</v>
      </c>
      <c r="W89" s="15">
        <v>0.128763314677833</v>
      </c>
      <c r="X89" s="15">
        <v>0.22470835063964301</v>
      </c>
      <c r="Y89" s="15"/>
      <c r="Z89" s="15">
        <v>0.19292523393782299</v>
      </c>
      <c r="AA89" s="15">
        <v>0.15151153068284701</v>
      </c>
      <c r="AB89" s="15">
        <v>0.15956834156164401</v>
      </c>
      <c r="AC89" s="15">
        <v>0.13152384284589699</v>
      </c>
      <c r="AD89" s="15"/>
      <c r="AE89" s="15">
        <v>0.167697124765605</v>
      </c>
      <c r="AF89" s="15">
        <v>0.155713467932524</v>
      </c>
      <c r="AG89" s="15">
        <v>0.14634272133509099</v>
      </c>
      <c r="AH89" s="15"/>
      <c r="AI89" s="15">
        <v>0.17406753367852601</v>
      </c>
      <c r="AJ89" s="15">
        <v>0.15687571942973799</v>
      </c>
      <c r="AK89" s="15">
        <v>0.12314261233931401</v>
      </c>
      <c r="AL89" s="15">
        <v>0.24285044797876101</v>
      </c>
      <c r="AM89" s="15">
        <v>0.14143531005093599</v>
      </c>
      <c r="AN89" s="15"/>
      <c r="AO89" s="15">
        <v>0.18578598303493199</v>
      </c>
      <c r="AP89" s="15">
        <v>0.18788360429373899</v>
      </c>
      <c r="AQ89" s="15">
        <v>7.3424939961063404E-2</v>
      </c>
      <c r="AR89" s="15"/>
      <c r="AS89" s="15">
        <v>0.107847561735631</v>
      </c>
      <c r="AT89" s="15">
        <v>0.16296962559407299</v>
      </c>
      <c r="AU89" s="15">
        <v>0.14427115674825799</v>
      </c>
      <c r="AV89" s="15">
        <v>0.17510406517649599</v>
      </c>
      <c r="AW89" s="15">
        <v>0.18868909247801299</v>
      </c>
      <c r="AX89" s="15">
        <v>0.13795674877282299</v>
      </c>
      <c r="AY89" s="15">
        <v>0.186907044122892</v>
      </c>
    </row>
    <row r="90" spans="2:51" x14ac:dyDescent="0.2">
      <c r="B90" t="s">
        <v>88</v>
      </c>
      <c r="C90" s="15">
        <v>0.115601931989431</v>
      </c>
      <c r="D90" s="15">
        <v>0.111570817655334</v>
      </c>
      <c r="E90" s="15">
        <v>0.112830873603397</v>
      </c>
      <c r="F90" s="15"/>
      <c r="G90" s="15">
        <v>0.16439126077371499</v>
      </c>
      <c r="H90" s="15">
        <v>0.15224178597270899</v>
      </c>
      <c r="I90" s="15">
        <v>0.133927995130383</v>
      </c>
      <c r="J90" s="15">
        <v>7.5003112244432402E-2</v>
      </c>
      <c r="K90" s="15">
        <v>7.81826352749561E-2</v>
      </c>
      <c r="L90" s="15">
        <v>0.10947363323347201</v>
      </c>
      <c r="M90" s="15"/>
      <c r="N90" s="15">
        <v>0.190173221438655</v>
      </c>
      <c r="O90" s="15">
        <v>9.2725370927657702E-2</v>
      </c>
      <c r="P90" s="15">
        <v>9.5361031965039603E-2</v>
      </c>
      <c r="Q90" s="15">
        <v>9.34767193806956E-2</v>
      </c>
      <c r="R90" s="15">
        <v>0.102211645079148</v>
      </c>
      <c r="S90" s="15">
        <v>0.107201177212899</v>
      </c>
      <c r="T90" s="15">
        <v>9.7157196594274603E-2</v>
      </c>
      <c r="U90" s="15">
        <v>8.9084913791416795E-2</v>
      </c>
      <c r="V90" s="15">
        <v>0.11353935364584999</v>
      </c>
      <c r="W90" s="15">
        <v>9.1330959658845801E-2</v>
      </c>
      <c r="X90" s="15">
        <v>0.18118092227337301</v>
      </c>
      <c r="Y90" s="15"/>
      <c r="Z90" s="15">
        <v>0.14974575340176299</v>
      </c>
      <c r="AA90" s="15">
        <v>0.114034361917927</v>
      </c>
      <c r="AB90" s="15">
        <v>0.100235008525094</v>
      </c>
      <c r="AC90" s="15">
        <v>9.5958178256380894E-2</v>
      </c>
      <c r="AD90" s="15"/>
      <c r="AE90" s="15">
        <v>0.10176057137246999</v>
      </c>
      <c r="AF90" s="15">
        <v>0.124050648168089</v>
      </c>
      <c r="AG90" s="15">
        <v>8.63718475503404E-2</v>
      </c>
      <c r="AH90" s="15"/>
      <c r="AI90" s="15">
        <v>8.9612748805764503E-2</v>
      </c>
      <c r="AJ90" s="15">
        <v>0.144204330615057</v>
      </c>
      <c r="AK90" s="15">
        <v>9.7525028112043E-2</v>
      </c>
      <c r="AL90" s="15">
        <v>0.19012295250964001</v>
      </c>
      <c r="AM90" s="15">
        <v>7.3484723652201905E-2</v>
      </c>
      <c r="AN90" s="15"/>
      <c r="AO90" s="15">
        <v>0.12172584671948</v>
      </c>
      <c r="AP90" s="15">
        <v>0.119150610602615</v>
      </c>
      <c r="AQ90" s="15">
        <v>0.105587925623382</v>
      </c>
      <c r="AR90" s="15"/>
      <c r="AS90" s="15">
        <v>0.15029656926522</v>
      </c>
      <c r="AT90" s="15">
        <v>0.14651823987332199</v>
      </c>
      <c r="AU90" s="15">
        <v>7.4230609717845106E-2</v>
      </c>
      <c r="AV90" s="15">
        <v>0.14680697223487099</v>
      </c>
      <c r="AW90" s="15">
        <v>0.15186742497285399</v>
      </c>
      <c r="AX90" s="15">
        <v>4.7101705789491799E-2</v>
      </c>
      <c r="AY90" s="15">
        <v>2.42265082701284E-2</v>
      </c>
    </row>
    <row r="91" spans="2:51" x14ac:dyDescent="0.2">
      <c r="B91" t="s">
        <v>89</v>
      </c>
      <c r="C91" s="15">
        <v>0.10604752025745499</v>
      </c>
      <c r="D91" s="15">
        <v>0.104738199483037</v>
      </c>
      <c r="E91" s="15">
        <v>0.106355551896798</v>
      </c>
      <c r="F91" s="15"/>
      <c r="G91" s="15">
        <v>0.121518790991549</v>
      </c>
      <c r="H91" s="15">
        <v>8.3039632730298601E-2</v>
      </c>
      <c r="I91" s="15">
        <v>0.120119718479714</v>
      </c>
      <c r="J91" s="15">
        <v>8.3144654130994602E-2</v>
      </c>
      <c r="K91" s="15">
        <v>9.0445736045437597E-2</v>
      </c>
      <c r="L91" s="15">
        <v>0.13363900808823201</v>
      </c>
      <c r="M91" s="15"/>
      <c r="N91" s="15">
        <v>0.14856707920859</v>
      </c>
      <c r="O91" s="15">
        <v>8.0828681619006096E-2</v>
      </c>
      <c r="P91" s="15">
        <v>5.2297461385803802E-2</v>
      </c>
      <c r="Q91" s="15">
        <v>0.125361886237291</v>
      </c>
      <c r="R91" s="15">
        <v>7.8299396378953001E-2</v>
      </c>
      <c r="S91" s="15">
        <v>0.11009859960130799</v>
      </c>
      <c r="T91" s="15">
        <v>0.12773553693400999</v>
      </c>
      <c r="U91" s="15">
        <v>5.4798035450211301E-2</v>
      </c>
      <c r="V91" s="15">
        <v>0.12897407041358699</v>
      </c>
      <c r="W91" s="15">
        <v>8.0082874627392595E-2</v>
      </c>
      <c r="X91" s="15">
        <v>0.14079085193041799</v>
      </c>
      <c r="Y91" s="15"/>
      <c r="Z91" s="15">
        <v>0.106632460093274</v>
      </c>
      <c r="AA91" s="15">
        <v>9.8459114768054301E-2</v>
      </c>
      <c r="AB91" s="15">
        <v>0.122746838691801</v>
      </c>
      <c r="AC91" s="15">
        <v>0.10032671686407101</v>
      </c>
      <c r="AD91" s="15"/>
      <c r="AE91" s="15">
        <v>0.128123229554097</v>
      </c>
      <c r="AF91" s="15">
        <v>9.3352656611685403E-2</v>
      </c>
      <c r="AG91" s="15">
        <v>9.70384677283644E-2</v>
      </c>
      <c r="AH91" s="15"/>
      <c r="AI91" s="15">
        <v>0.12966878510713301</v>
      </c>
      <c r="AJ91" s="15">
        <v>9.8888783864570701E-2</v>
      </c>
      <c r="AK91" s="15">
        <v>4.2996704346726498E-2</v>
      </c>
      <c r="AL91" s="15">
        <v>0.24764683104754201</v>
      </c>
      <c r="AM91" s="15">
        <v>6.1174016436842803E-2</v>
      </c>
      <c r="AN91" s="15"/>
      <c r="AO91" s="15">
        <v>0.135297191264626</v>
      </c>
      <c r="AP91" s="15">
        <v>9.2883540098763206E-2</v>
      </c>
      <c r="AQ91" s="15">
        <v>0.12050925338525199</v>
      </c>
      <c r="AR91" s="15"/>
      <c r="AS91" s="15">
        <v>7.5032528066094603E-2</v>
      </c>
      <c r="AT91" s="15">
        <v>0.10937065920311</v>
      </c>
      <c r="AU91" s="15">
        <v>0.13188550803235699</v>
      </c>
      <c r="AV91" s="15">
        <v>6.9749295972288294E-2</v>
      </c>
      <c r="AW91" s="15">
        <v>0.12604640239043199</v>
      </c>
      <c r="AX91" s="15">
        <v>4.0110858325654301E-2</v>
      </c>
      <c r="AY91" s="15">
        <v>9.3274043768276693E-2</v>
      </c>
    </row>
    <row r="92" spans="2:51" x14ac:dyDescent="0.2">
      <c r="B92" t="s">
        <v>92</v>
      </c>
      <c r="C92" s="15">
        <v>0.10233636182243</v>
      </c>
      <c r="D92" s="15">
        <v>0.107706893276781</v>
      </c>
      <c r="E92" s="15">
        <v>9.6038851957155294E-2</v>
      </c>
      <c r="F92" s="15"/>
      <c r="G92" s="15">
        <v>0.155322886298668</v>
      </c>
      <c r="H92" s="15">
        <v>0.14380840453657301</v>
      </c>
      <c r="I92" s="15">
        <v>0.12289490242641</v>
      </c>
      <c r="J92" s="15">
        <v>0.101933157192551</v>
      </c>
      <c r="K92" s="15">
        <v>8.9866233365160197E-2</v>
      </c>
      <c r="L92" s="15">
        <v>3.69510662535599E-2</v>
      </c>
      <c r="M92" s="15"/>
      <c r="N92" s="15">
        <v>0.103616490622555</v>
      </c>
      <c r="O92" s="15">
        <v>8.5316986736462402E-2</v>
      </c>
      <c r="P92" s="15">
        <v>0.11169028343802501</v>
      </c>
      <c r="Q92" s="15">
        <v>8.2683869170313506E-2</v>
      </c>
      <c r="R92" s="15">
        <v>0.13927801753048899</v>
      </c>
      <c r="S92" s="15">
        <v>0.12855963211539301</v>
      </c>
      <c r="T92" s="15">
        <v>8.7966759749723705E-2</v>
      </c>
      <c r="U92" s="15">
        <v>9.7913937501032694E-2</v>
      </c>
      <c r="V92" s="15">
        <v>9.0565474774538607E-2</v>
      </c>
      <c r="W92" s="15">
        <v>0.108392336660382</v>
      </c>
      <c r="X92" s="15">
        <v>0.119847484082324</v>
      </c>
      <c r="Y92" s="15"/>
      <c r="Z92" s="15">
        <v>0.10251985036313099</v>
      </c>
      <c r="AA92" s="15">
        <v>0.10547584132623999</v>
      </c>
      <c r="AB92" s="15">
        <v>0.114442441405135</v>
      </c>
      <c r="AC92" s="15">
        <v>8.9997417139548896E-2</v>
      </c>
      <c r="AD92" s="15"/>
      <c r="AE92" s="15">
        <v>0.101263583353589</v>
      </c>
      <c r="AF92" s="15">
        <v>9.0209783669771601E-2</v>
      </c>
      <c r="AG92" s="15">
        <v>0.14990294450073999</v>
      </c>
      <c r="AH92" s="15"/>
      <c r="AI92" s="15">
        <v>8.3092771070109303E-2</v>
      </c>
      <c r="AJ92" s="15">
        <v>0.137834981844349</v>
      </c>
      <c r="AK92" s="15">
        <v>9.7532929541534294E-2</v>
      </c>
      <c r="AL92" s="15">
        <v>0.11250031869984201</v>
      </c>
      <c r="AM92" s="15">
        <v>0.10561188411960699</v>
      </c>
      <c r="AN92" s="15"/>
      <c r="AO92" s="15">
        <v>7.89612638653307E-2</v>
      </c>
      <c r="AP92" s="15">
        <v>0.124537386096505</v>
      </c>
      <c r="AQ92" s="15">
        <v>9.1474385079236595E-2</v>
      </c>
      <c r="AR92" s="15"/>
      <c r="AS92" s="15">
        <v>0.10928931859232099</v>
      </c>
      <c r="AT92" s="15">
        <v>0.119803563271067</v>
      </c>
      <c r="AU92" s="15">
        <v>9.4914200198371004E-2</v>
      </c>
      <c r="AV92" s="15">
        <v>6.0594287147265599E-2</v>
      </c>
      <c r="AW92" s="15">
        <v>0.12626904223848801</v>
      </c>
      <c r="AX92" s="15">
        <v>8.0160809636945898E-2</v>
      </c>
      <c r="AY92" s="15">
        <v>4.2460168076281099E-2</v>
      </c>
    </row>
    <row r="93" spans="2:51" x14ac:dyDescent="0.2">
      <c r="B93" t="s">
        <v>90</v>
      </c>
      <c r="C93" s="15">
        <v>8.4711084066390802E-2</v>
      </c>
      <c r="D93" s="15">
        <v>7.0111204339093305E-2</v>
      </c>
      <c r="E93" s="15">
        <v>9.3748656474058098E-2</v>
      </c>
      <c r="F93" s="15"/>
      <c r="G93" s="15">
        <v>0.138025683063975</v>
      </c>
      <c r="H93" s="15">
        <v>8.5009846644744605E-2</v>
      </c>
      <c r="I93" s="15">
        <v>0.12016249619602</v>
      </c>
      <c r="J93" s="15">
        <v>6.5441034618317698E-2</v>
      </c>
      <c r="K93" s="15">
        <v>3.5620463066856102E-2</v>
      </c>
      <c r="L93" s="15">
        <v>7.9478487550797006E-2</v>
      </c>
      <c r="M93" s="15"/>
      <c r="N93" s="15">
        <v>0.13256254670876</v>
      </c>
      <c r="O93" s="15">
        <v>5.2274277197347001E-2</v>
      </c>
      <c r="P93" s="15">
        <v>4.7548492497418597E-2</v>
      </c>
      <c r="Q93" s="15">
        <v>6.1403448072069398E-2</v>
      </c>
      <c r="R93" s="15">
        <v>0.10429124054426001</v>
      </c>
      <c r="S93" s="15">
        <v>0.114184516128072</v>
      </c>
      <c r="T93" s="15">
        <v>7.3070679508819306E-2</v>
      </c>
      <c r="U93" s="15">
        <v>9.06478225660899E-2</v>
      </c>
      <c r="V93" s="15">
        <v>0.114241222231378</v>
      </c>
      <c r="W93" s="15">
        <v>5.1087052487586999E-2</v>
      </c>
      <c r="X93" s="15">
        <v>7.9477943119130007E-2</v>
      </c>
      <c r="Y93" s="15"/>
      <c r="Z93" s="15">
        <v>9.3325992678944703E-2</v>
      </c>
      <c r="AA93" s="15">
        <v>7.3987476779416805E-2</v>
      </c>
      <c r="AB93" s="15">
        <v>0.120282752260221</v>
      </c>
      <c r="AC93" s="15">
        <v>5.77457912870201E-2</v>
      </c>
      <c r="AD93" s="15"/>
      <c r="AE93" s="15">
        <v>6.6059813792378699E-2</v>
      </c>
      <c r="AF93" s="15">
        <v>9.8835567220313794E-2</v>
      </c>
      <c r="AG93" s="15">
        <v>7.1571715077193301E-2</v>
      </c>
      <c r="AH93" s="15"/>
      <c r="AI93" s="15">
        <v>6.7611548866626001E-2</v>
      </c>
      <c r="AJ93" s="15">
        <v>0.10785104928892</v>
      </c>
      <c r="AK93" s="15">
        <v>0</v>
      </c>
      <c r="AL93" s="15">
        <v>0.18054362786401401</v>
      </c>
      <c r="AM93" s="15">
        <v>4.1318557221151402E-2</v>
      </c>
      <c r="AN93" s="15"/>
      <c r="AO93" s="15">
        <v>7.9660997115422794E-2</v>
      </c>
      <c r="AP93" s="15">
        <v>0.100938616711895</v>
      </c>
      <c r="AQ93" s="15">
        <v>1.09897293029519E-2</v>
      </c>
      <c r="AR93" s="15"/>
      <c r="AS93" s="15">
        <v>0.124458466902704</v>
      </c>
      <c r="AT93" s="15">
        <v>0.100524544289881</v>
      </c>
      <c r="AU93" s="15">
        <v>6.2038985305231803E-2</v>
      </c>
      <c r="AV93" s="15">
        <v>2.7029092770029399E-2</v>
      </c>
      <c r="AW93" s="15">
        <v>0.11878789253881</v>
      </c>
      <c r="AX93" s="15">
        <v>2.5727675599314999E-2</v>
      </c>
      <c r="AY93" s="15">
        <v>4.4972936562490601E-2</v>
      </c>
    </row>
    <row r="94" spans="2:51" x14ac:dyDescent="0.2">
      <c r="B94" t="s">
        <v>83</v>
      </c>
      <c r="C94" s="15">
        <v>1.53566479510615E-2</v>
      </c>
      <c r="D94" s="15">
        <v>6.2158132792299202E-3</v>
      </c>
      <c r="E94" s="15">
        <v>2.4513881001906799E-2</v>
      </c>
      <c r="F94" s="15"/>
      <c r="G94" s="15">
        <v>3.3422287498139601E-2</v>
      </c>
      <c r="H94" s="15">
        <v>1.12327071673669E-2</v>
      </c>
      <c r="I94" s="15">
        <v>2.38119794384789E-2</v>
      </c>
      <c r="J94" s="15">
        <v>1.1757448209563299E-2</v>
      </c>
      <c r="K94" s="15">
        <v>1.1847829491328499E-2</v>
      </c>
      <c r="L94" s="15">
        <v>7.4192073947252999E-3</v>
      </c>
      <c r="M94" s="15"/>
      <c r="N94" s="15">
        <v>1.43342483827242E-2</v>
      </c>
      <c r="O94" s="15">
        <v>1.91870560795168E-2</v>
      </c>
      <c r="P94" s="15">
        <v>1.1325712394792801E-2</v>
      </c>
      <c r="Q94" s="15">
        <v>1.7351635137151399E-2</v>
      </c>
      <c r="R94" s="15">
        <v>0</v>
      </c>
      <c r="S94" s="15">
        <v>2.2020511270147002E-2</v>
      </c>
      <c r="T94" s="15">
        <v>0</v>
      </c>
      <c r="U94" s="15">
        <v>6.31878898826118E-2</v>
      </c>
      <c r="V94" s="15">
        <v>8.1515771618491904E-3</v>
      </c>
      <c r="W94" s="15">
        <v>1.36556658089791E-2</v>
      </c>
      <c r="X94" s="15">
        <v>1.9429169891828E-2</v>
      </c>
      <c r="Y94" s="15"/>
      <c r="Z94" s="15">
        <v>4.6270164088601301E-3</v>
      </c>
      <c r="AA94" s="15">
        <v>1.7706526113575899E-2</v>
      </c>
      <c r="AB94" s="15">
        <v>4.23966602849472E-3</v>
      </c>
      <c r="AC94" s="15">
        <v>3.0002675413262101E-2</v>
      </c>
      <c r="AD94" s="15"/>
      <c r="AE94" s="15">
        <v>9.6551509849384497E-3</v>
      </c>
      <c r="AF94" s="15">
        <v>1.5810652182664701E-2</v>
      </c>
      <c r="AG94" s="15">
        <v>8.8932517985542206E-3</v>
      </c>
      <c r="AH94" s="15"/>
      <c r="AI94" s="15">
        <v>1.09773747878926E-2</v>
      </c>
      <c r="AJ94" s="15">
        <v>2.4839021608059501E-2</v>
      </c>
      <c r="AK94" s="15">
        <v>0</v>
      </c>
      <c r="AL94" s="15">
        <v>0</v>
      </c>
      <c r="AM94" s="15">
        <v>0</v>
      </c>
      <c r="AN94" s="15"/>
      <c r="AO94" s="15">
        <v>0</v>
      </c>
      <c r="AP94" s="15">
        <v>2.2297592367357798E-2</v>
      </c>
      <c r="AQ94" s="15">
        <v>0</v>
      </c>
      <c r="AR94" s="15"/>
      <c r="AS94" s="15">
        <v>7.2187196077710299E-3</v>
      </c>
      <c r="AT94" s="15">
        <v>1.9493335554015698E-2</v>
      </c>
      <c r="AU94" s="15">
        <v>3.2489807064779802E-2</v>
      </c>
      <c r="AV94" s="15">
        <v>0</v>
      </c>
      <c r="AW94" s="15">
        <v>7.5869737046353998E-3</v>
      </c>
      <c r="AX94" s="15">
        <v>0</v>
      </c>
      <c r="AY94" s="15">
        <v>1.55651660280224E-2</v>
      </c>
    </row>
    <row r="95" spans="2:51" x14ac:dyDescent="0.2">
      <c r="B95" t="s">
        <v>74</v>
      </c>
      <c r="C95" s="15">
        <v>9.4217964838988807E-3</v>
      </c>
      <c r="D95" s="15">
        <v>1.3434044340463001E-2</v>
      </c>
      <c r="E95" s="15">
        <v>5.5880404873965396E-3</v>
      </c>
      <c r="F95" s="15"/>
      <c r="G95" s="15">
        <v>1.29083238911753E-2</v>
      </c>
      <c r="H95" s="15">
        <v>6.3896144405442001E-3</v>
      </c>
      <c r="I95" s="15">
        <v>1.24607810847037E-2</v>
      </c>
      <c r="J95" s="15">
        <v>5.34902484684172E-3</v>
      </c>
      <c r="K95" s="15">
        <v>1.30893910374765E-2</v>
      </c>
      <c r="L95" s="15">
        <v>8.0673641745765707E-3</v>
      </c>
      <c r="M95" s="15"/>
      <c r="N95" s="15">
        <v>1.7739328241479901E-2</v>
      </c>
      <c r="O95" s="15">
        <v>1.38784481274392E-2</v>
      </c>
      <c r="P95" s="15">
        <v>1.48348636206929E-2</v>
      </c>
      <c r="Q95" s="15">
        <v>9.3061835629671807E-3</v>
      </c>
      <c r="R95" s="15">
        <v>1.3359718065457601E-2</v>
      </c>
      <c r="S95" s="15">
        <v>0</v>
      </c>
      <c r="T95" s="15">
        <v>0</v>
      </c>
      <c r="U95" s="15">
        <v>0</v>
      </c>
      <c r="V95" s="15">
        <v>7.5277057065065997E-3</v>
      </c>
      <c r="W95" s="15">
        <v>1.1318771156993101E-2</v>
      </c>
      <c r="X95" s="15">
        <v>0</v>
      </c>
      <c r="Y95" s="15"/>
      <c r="Z95" s="15">
        <v>1.5460357684848301E-2</v>
      </c>
      <c r="AA95" s="15">
        <v>1.2981510149668E-2</v>
      </c>
      <c r="AB95" s="15">
        <v>4.2716020774402098E-3</v>
      </c>
      <c r="AC95" s="15">
        <v>3.9820776193780104E-3</v>
      </c>
      <c r="AD95" s="15"/>
      <c r="AE95" s="15">
        <v>1.08267667025505E-2</v>
      </c>
      <c r="AF95" s="15">
        <v>9.0959257517412694E-3</v>
      </c>
      <c r="AG95" s="15">
        <v>0</v>
      </c>
      <c r="AH95" s="15"/>
      <c r="AI95" s="15">
        <v>1.42438273985233E-2</v>
      </c>
      <c r="AJ95" s="15">
        <v>6.01743820819357E-3</v>
      </c>
      <c r="AK95" s="15">
        <v>1.4172613429536201E-2</v>
      </c>
      <c r="AL95" s="15">
        <v>0</v>
      </c>
      <c r="AM95" s="15">
        <v>0</v>
      </c>
      <c r="AN95" s="15"/>
      <c r="AO95" s="15">
        <v>1.32755987839797E-2</v>
      </c>
      <c r="AP95" s="15">
        <v>7.7068868934005996E-3</v>
      </c>
      <c r="AQ95" s="15">
        <v>0</v>
      </c>
      <c r="AR95" s="15"/>
      <c r="AS95" s="15">
        <v>7.1015907897522797E-3</v>
      </c>
      <c r="AT95" s="15">
        <v>9.8723195863199605E-3</v>
      </c>
      <c r="AU95" s="15">
        <v>0</v>
      </c>
      <c r="AV95" s="15">
        <v>0</v>
      </c>
      <c r="AW95" s="15">
        <v>0</v>
      </c>
      <c r="AX95" s="15">
        <v>2.8923865812450801E-2</v>
      </c>
      <c r="AY95" s="15">
        <v>6.7722698019524699E-2</v>
      </c>
    </row>
    <row r="96" spans="2:51" x14ac:dyDescent="0.2">
      <c r="B96" t="s">
        <v>82</v>
      </c>
      <c r="C96" s="15">
        <v>1.4922620083216299E-2</v>
      </c>
      <c r="D96" s="15">
        <v>1.76267266655055E-2</v>
      </c>
      <c r="E96" s="15">
        <v>1.24373018943189E-2</v>
      </c>
      <c r="F96" s="15"/>
      <c r="G96" s="15">
        <v>8.9778012341890506E-3</v>
      </c>
      <c r="H96" s="15">
        <v>0</v>
      </c>
      <c r="I96" s="15">
        <v>1.43375077605759E-2</v>
      </c>
      <c r="J96" s="15">
        <v>1.4863606415714801E-2</v>
      </c>
      <c r="K96" s="15">
        <v>2.5312783932700901E-2</v>
      </c>
      <c r="L96" s="15">
        <v>2.18517857532976E-2</v>
      </c>
      <c r="M96" s="15"/>
      <c r="N96" s="15">
        <v>2.3185068578294998E-2</v>
      </c>
      <c r="O96" s="15">
        <v>1.27423198296604E-2</v>
      </c>
      <c r="P96" s="15">
        <v>1.0637808179794799E-2</v>
      </c>
      <c r="Q96" s="15">
        <v>8.4507668548910592E-3</v>
      </c>
      <c r="R96" s="15">
        <v>0</v>
      </c>
      <c r="S96" s="15">
        <v>3.49343649688134E-2</v>
      </c>
      <c r="T96" s="15">
        <v>0</v>
      </c>
      <c r="U96" s="15">
        <v>1.7967357935588599E-2</v>
      </c>
      <c r="V96" s="15">
        <v>8.6211064715407595E-3</v>
      </c>
      <c r="W96" s="15">
        <v>3.6680665274879599E-2</v>
      </c>
      <c r="X96" s="15">
        <v>0</v>
      </c>
      <c r="Y96" s="15"/>
      <c r="Z96" s="15">
        <v>1.2042939191768499E-2</v>
      </c>
      <c r="AA96" s="15">
        <v>1.7761833629682401E-2</v>
      </c>
      <c r="AB96" s="15">
        <v>9.8872350022750008E-3</v>
      </c>
      <c r="AC96" s="15">
        <v>1.9438197130566999E-2</v>
      </c>
      <c r="AD96" s="15"/>
      <c r="AE96" s="15">
        <v>1.30218437158046E-2</v>
      </c>
      <c r="AF96" s="15">
        <v>1.8616485637715601E-2</v>
      </c>
      <c r="AG96" s="15">
        <v>0</v>
      </c>
      <c r="AH96" s="15"/>
      <c r="AI96" s="15">
        <v>1.9605229300538402E-2</v>
      </c>
      <c r="AJ96" s="15">
        <v>6.3598153753277199E-3</v>
      </c>
      <c r="AK96" s="15">
        <v>1.11288824733094E-2</v>
      </c>
      <c r="AL96" s="15">
        <v>0</v>
      </c>
      <c r="AM96" s="15">
        <v>8.2230265037642192E-3</v>
      </c>
      <c r="AN96" s="15"/>
      <c r="AO96" s="15">
        <v>2.2394983894345501E-2</v>
      </c>
      <c r="AP96" s="15">
        <v>5.62287166559513E-3</v>
      </c>
      <c r="AQ96" s="15">
        <v>1.09772906019097E-2</v>
      </c>
      <c r="AR96" s="15"/>
      <c r="AS96" s="15">
        <v>8.2601351454492707E-3</v>
      </c>
      <c r="AT96" s="15">
        <v>5.3639248131746699E-3</v>
      </c>
      <c r="AU96" s="15">
        <v>1.7800173636963401E-2</v>
      </c>
      <c r="AV96" s="15">
        <v>5.7354960258693397E-2</v>
      </c>
      <c r="AW96" s="15">
        <v>4.0114458407395203E-3</v>
      </c>
      <c r="AX96" s="15">
        <v>3.87870868644134E-2</v>
      </c>
      <c r="AY96" s="15">
        <v>1.7562585096580399E-2</v>
      </c>
    </row>
    <row r="97" spans="2:5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row>
    <row r="98" spans="2:51" x14ac:dyDescent="0.2">
      <c r="B98" s="6" t="s">
        <v>98</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row>
    <row r="99" spans="2:51" x14ac:dyDescent="0.2">
      <c r="B99" s="19" t="s">
        <v>77</v>
      </c>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row>
    <row r="100" spans="2:51" x14ac:dyDescent="0.2">
      <c r="B100" t="s">
        <v>84</v>
      </c>
      <c r="C100" s="15">
        <v>0.66585518006433198</v>
      </c>
      <c r="D100" s="15">
        <v>0.59549471793376696</v>
      </c>
      <c r="E100" s="15">
        <v>0.73734685726034799</v>
      </c>
      <c r="F100" s="15"/>
      <c r="G100" s="15">
        <v>0.64445585153394402</v>
      </c>
      <c r="H100" s="15">
        <v>0.67834876868533101</v>
      </c>
      <c r="I100" s="15">
        <v>0.70404104248297406</v>
      </c>
      <c r="J100" s="15">
        <v>0.69862267328597805</v>
      </c>
      <c r="K100" s="15">
        <v>0.67811124172564896</v>
      </c>
      <c r="L100" s="15">
        <v>0.60611839008912205</v>
      </c>
      <c r="M100" s="15"/>
      <c r="N100" s="15">
        <v>0.64213441033664798</v>
      </c>
      <c r="O100" s="15">
        <v>0.70629650872850003</v>
      </c>
      <c r="P100" s="15">
        <v>0.58005759405830304</v>
      </c>
      <c r="Q100" s="15">
        <v>0.71962528109018797</v>
      </c>
      <c r="R100" s="15">
        <v>0.70063743012800495</v>
      </c>
      <c r="S100" s="15">
        <v>0.66062695349482103</v>
      </c>
      <c r="T100" s="15">
        <v>0.67386632241334998</v>
      </c>
      <c r="U100" s="15">
        <v>0.741514355774052</v>
      </c>
      <c r="V100" s="15">
        <v>0.645359452005005</v>
      </c>
      <c r="W100" s="15">
        <v>0.62105230150069002</v>
      </c>
      <c r="X100" s="15">
        <v>0.66367642092048096</v>
      </c>
      <c r="Y100" s="15"/>
      <c r="Z100" s="15">
        <v>0.61403211756405596</v>
      </c>
      <c r="AA100" s="15">
        <v>0.66721630621022199</v>
      </c>
      <c r="AB100" s="15">
        <v>0.66189393511517702</v>
      </c>
      <c r="AC100" s="15">
        <v>0.72574939431756902</v>
      </c>
      <c r="AD100" s="15"/>
      <c r="AE100" s="15">
        <v>0.67755518925862801</v>
      </c>
      <c r="AF100" s="15">
        <v>0.65182729160859798</v>
      </c>
      <c r="AG100" s="15">
        <v>0.68746084300883004</v>
      </c>
      <c r="AH100" s="15"/>
      <c r="AI100" s="15">
        <v>0.62990575871339705</v>
      </c>
      <c r="AJ100" s="15">
        <v>0.72162177671349703</v>
      </c>
      <c r="AK100" s="15">
        <v>0.58991308906751405</v>
      </c>
      <c r="AL100" s="15">
        <v>0.74473405521412905</v>
      </c>
      <c r="AM100" s="15">
        <v>0.63185643383554602</v>
      </c>
      <c r="AN100" s="15"/>
      <c r="AO100" s="15">
        <v>0.60496715188992001</v>
      </c>
      <c r="AP100" s="15">
        <v>0.70077984639478497</v>
      </c>
      <c r="AQ100" s="15">
        <v>0.64128808483211897</v>
      </c>
      <c r="AR100" s="15"/>
      <c r="AS100" s="15">
        <v>0.69158426751041702</v>
      </c>
      <c r="AT100" s="15">
        <v>0.70125106988016495</v>
      </c>
      <c r="AU100" s="15">
        <v>0.65690858663736196</v>
      </c>
      <c r="AV100" s="15">
        <v>0.60632019499400702</v>
      </c>
      <c r="AW100" s="15">
        <v>0.685741657055845</v>
      </c>
      <c r="AX100" s="15">
        <v>0.62587239224510405</v>
      </c>
      <c r="AY100" s="15">
        <v>0.57689570320293104</v>
      </c>
    </row>
    <row r="101" spans="2:51" x14ac:dyDescent="0.2">
      <c r="B101" t="s">
        <v>85</v>
      </c>
      <c r="C101" s="15">
        <v>0.55037387747337396</v>
      </c>
      <c r="D101" s="15">
        <v>0.50177490363518096</v>
      </c>
      <c r="E101" s="15">
        <v>0.59989768255443099</v>
      </c>
      <c r="F101" s="15"/>
      <c r="G101" s="15">
        <v>0.63468700693777402</v>
      </c>
      <c r="H101" s="15">
        <v>0.46012942873471102</v>
      </c>
      <c r="I101" s="15">
        <v>0.59799516040927303</v>
      </c>
      <c r="J101" s="15">
        <v>0.51366349643980502</v>
      </c>
      <c r="K101" s="15">
        <v>0.57025597803655403</v>
      </c>
      <c r="L101" s="15">
        <v>0.557915730391916</v>
      </c>
      <c r="M101" s="15"/>
      <c r="N101" s="15">
        <v>0.588934344572418</v>
      </c>
      <c r="O101" s="15">
        <v>0.55784444406835099</v>
      </c>
      <c r="P101" s="15">
        <v>0.45120352596935298</v>
      </c>
      <c r="Q101" s="15">
        <v>0.56541762918914695</v>
      </c>
      <c r="R101" s="15">
        <v>0.56831875031328005</v>
      </c>
      <c r="S101" s="15">
        <v>0.48370066731075101</v>
      </c>
      <c r="T101" s="15">
        <v>0.49765383348473402</v>
      </c>
      <c r="U101" s="15">
        <v>0.600131544505628</v>
      </c>
      <c r="V101" s="15">
        <v>0.55583995437792999</v>
      </c>
      <c r="W101" s="15">
        <v>0.60458069667816905</v>
      </c>
      <c r="X101" s="15">
        <v>0.58990011108743601</v>
      </c>
      <c r="Y101" s="15"/>
      <c r="Z101" s="15">
        <v>0.58025673512880105</v>
      </c>
      <c r="AA101" s="15">
        <v>0.57764203188251995</v>
      </c>
      <c r="AB101" s="15">
        <v>0.52600936226320105</v>
      </c>
      <c r="AC101" s="15">
        <v>0.50650239116840501</v>
      </c>
      <c r="AD101" s="15"/>
      <c r="AE101" s="15">
        <v>0.54642142965363905</v>
      </c>
      <c r="AF101" s="15">
        <v>0.53783838453216004</v>
      </c>
      <c r="AG101" s="15">
        <v>0.51031700103318001</v>
      </c>
      <c r="AH101" s="15"/>
      <c r="AI101" s="15">
        <v>0.56837795454574902</v>
      </c>
      <c r="AJ101" s="15">
        <v>0.55073724675212998</v>
      </c>
      <c r="AK101" s="15">
        <v>0.53239218565409396</v>
      </c>
      <c r="AL101" s="15">
        <v>0.50527981756428597</v>
      </c>
      <c r="AM101" s="15">
        <v>0.53205272828153805</v>
      </c>
      <c r="AN101" s="15"/>
      <c r="AO101" s="15">
        <v>0.56423613835536301</v>
      </c>
      <c r="AP101" s="15">
        <v>0.579840662169263</v>
      </c>
      <c r="AQ101" s="15">
        <v>0.533010976751639</v>
      </c>
      <c r="AR101" s="15"/>
      <c r="AS101" s="15">
        <v>0.55624543587881703</v>
      </c>
      <c r="AT101" s="15">
        <v>0.655450568400469</v>
      </c>
      <c r="AU101" s="15">
        <v>0.43805024398036402</v>
      </c>
      <c r="AV101" s="15">
        <v>0.69581076416813104</v>
      </c>
      <c r="AW101" s="15">
        <v>0.563606771983862</v>
      </c>
      <c r="AX101" s="15">
        <v>0.46073782511054601</v>
      </c>
      <c r="AY101" s="15">
        <v>0.50990619045128505</v>
      </c>
    </row>
    <row r="102" spans="2:51" x14ac:dyDescent="0.2">
      <c r="B102" t="s">
        <v>86</v>
      </c>
      <c r="C102" s="15">
        <v>0.30220855341231301</v>
      </c>
      <c r="D102" s="15">
        <v>0.29586632168878202</v>
      </c>
      <c r="E102" s="15">
        <v>0.31104558646288999</v>
      </c>
      <c r="F102" s="15"/>
      <c r="G102" s="15">
        <v>0.34864761170259301</v>
      </c>
      <c r="H102" s="15">
        <v>0.29625867706307202</v>
      </c>
      <c r="I102" s="15">
        <v>0.317916862195741</v>
      </c>
      <c r="J102" s="15">
        <v>0.227198963326461</v>
      </c>
      <c r="K102" s="15">
        <v>0.32639965666302201</v>
      </c>
      <c r="L102" s="15">
        <v>0.31394840163989401</v>
      </c>
      <c r="M102" s="15"/>
      <c r="N102" s="15">
        <v>0.32695931457300398</v>
      </c>
      <c r="O102" s="15">
        <v>0.32561052475322999</v>
      </c>
      <c r="P102" s="15">
        <v>0.25676166576085402</v>
      </c>
      <c r="Q102" s="15">
        <v>0.35598732579001402</v>
      </c>
      <c r="R102" s="15">
        <v>0.29967692322844802</v>
      </c>
      <c r="S102" s="15">
        <v>0.31284233832055902</v>
      </c>
      <c r="T102" s="15">
        <v>0.25818472079311</v>
      </c>
      <c r="U102" s="15">
        <v>0.35372959313244101</v>
      </c>
      <c r="V102" s="15">
        <v>0.27570508085307299</v>
      </c>
      <c r="W102" s="15">
        <v>0.227982844257303</v>
      </c>
      <c r="X102" s="15">
        <v>0.34230586409692798</v>
      </c>
      <c r="Y102" s="15"/>
      <c r="Z102" s="15">
        <v>0.34386385093221999</v>
      </c>
      <c r="AA102" s="15">
        <v>0.33875608241264199</v>
      </c>
      <c r="AB102" s="15">
        <v>0.279454124166164</v>
      </c>
      <c r="AC102" s="15">
        <v>0.233114389419872</v>
      </c>
      <c r="AD102" s="15"/>
      <c r="AE102" s="15">
        <v>0.29990054519949799</v>
      </c>
      <c r="AF102" s="15">
        <v>0.29615126933637098</v>
      </c>
      <c r="AG102" s="15">
        <v>0.28592951989292298</v>
      </c>
      <c r="AH102" s="15"/>
      <c r="AI102" s="15">
        <v>0.28442285592739103</v>
      </c>
      <c r="AJ102" s="15">
        <v>0.319909190706544</v>
      </c>
      <c r="AK102" s="15">
        <v>0.35011863457055098</v>
      </c>
      <c r="AL102" s="15">
        <v>0.47937937710903999</v>
      </c>
      <c r="AM102" s="15">
        <v>0.27395315844896601</v>
      </c>
      <c r="AN102" s="15"/>
      <c r="AO102" s="15">
        <v>0.30564387873583898</v>
      </c>
      <c r="AP102" s="15">
        <v>0.33419634156598099</v>
      </c>
      <c r="AQ102" s="15">
        <v>0.29469500526430897</v>
      </c>
      <c r="AR102" s="15"/>
      <c r="AS102" s="15">
        <v>0.26387158849238501</v>
      </c>
      <c r="AT102" s="15">
        <v>0.35453319296552999</v>
      </c>
      <c r="AU102" s="15">
        <v>0.25550833241985399</v>
      </c>
      <c r="AV102" s="15">
        <v>0.328917931862239</v>
      </c>
      <c r="AW102" s="15">
        <v>0.31508423408935599</v>
      </c>
      <c r="AX102" s="15">
        <v>0.26329095215679899</v>
      </c>
      <c r="AY102" s="15">
        <v>0.35115159593529999</v>
      </c>
    </row>
    <row r="103" spans="2:51" x14ac:dyDescent="0.2">
      <c r="B103" t="s">
        <v>91</v>
      </c>
      <c r="C103" s="15">
        <v>0.225818748214587</v>
      </c>
      <c r="D103" s="15">
        <v>0.17033869345261701</v>
      </c>
      <c r="E103" s="15">
        <v>0.28399472555102701</v>
      </c>
      <c r="F103" s="15"/>
      <c r="G103" s="15">
        <v>0.36238215206574598</v>
      </c>
      <c r="H103" s="15">
        <v>0.30446570594634198</v>
      </c>
      <c r="I103" s="15">
        <v>0.26582698094964702</v>
      </c>
      <c r="J103" s="15">
        <v>0.18125861804374299</v>
      </c>
      <c r="K103" s="15">
        <v>0.17529300993479199</v>
      </c>
      <c r="L103" s="15">
        <v>0.113545871703381</v>
      </c>
      <c r="M103" s="15"/>
      <c r="N103" s="15">
        <v>0.27199236967879797</v>
      </c>
      <c r="O103" s="15">
        <v>0.25654942284394899</v>
      </c>
      <c r="P103" s="15">
        <v>0.174263979964768</v>
      </c>
      <c r="Q103" s="15">
        <v>0.217831667376122</v>
      </c>
      <c r="R103" s="15">
        <v>0.26052907104032902</v>
      </c>
      <c r="S103" s="15">
        <v>0.169888457737219</v>
      </c>
      <c r="T103" s="15">
        <v>0.17488142905837101</v>
      </c>
      <c r="U103" s="15">
        <v>0.148487992384953</v>
      </c>
      <c r="V103" s="15">
        <v>0.22193876235273699</v>
      </c>
      <c r="W103" s="15">
        <v>0.25676688514183799</v>
      </c>
      <c r="X103" s="15">
        <v>0.270844165418409</v>
      </c>
      <c r="Y103" s="15"/>
      <c r="Z103" s="15">
        <v>0.24172077330484901</v>
      </c>
      <c r="AA103" s="15">
        <v>0.18767155233770999</v>
      </c>
      <c r="AB103" s="15">
        <v>0.24223327493434599</v>
      </c>
      <c r="AC103" s="15">
        <v>0.234261349558088</v>
      </c>
      <c r="AD103" s="15"/>
      <c r="AE103" s="15">
        <v>0.16939332321938599</v>
      </c>
      <c r="AF103" s="15">
        <v>0.22679070242236599</v>
      </c>
      <c r="AG103" s="15">
        <v>0.25151676060927097</v>
      </c>
      <c r="AH103" s="15"/>
      <c r="AI103" s="15">
        <v>0.207382463159723</v>
      </c>
      <c r="AJ103" s="15">
        <v>0.204626202850998</v>
      </c>
      <c r="AK103" s="15">
        <v>0.26248897112914699</v>
      </c>
      <c r="AL103" s="15">
        <v>0.39673856815473602</v>
      </c>
      <c r="AM103" s="15">
        <v>0.23938449761973901</v>
      </c>
      <c r="AN103" s="15"/>
      <c r="AO103" s="15">
        <v>0.213261273775083</v>
      </c>
      <c r="AP103" s="15">
        <v>0.22741645670270999</v>
      </c>
      <c r="AQ103" s="15">
        <v>0.289541162325267</v>
      </c>
      <c r="AR103" s="15"/>
      <c r="AS103" s="15">
        <v>0.27987993045888898</v>
      </c>
      <c r="AT103" s="15">
        <v>0.269485155695113</v>
      </c>
      <c r="AU103" s="15">
        <v>0.207060138214789</v>
      </c>
      <c r="AV103" s="15">
        <v>0.22278168070826801</v>
      </c>
      <c r="AW103" s="15">
        <v>0.200520557675507</v>
      </c>
      <c r="AX103" s="15">
        <v>0.17298194152650301</v>
      </c>
      <c r="AY103" s="15">
        <v>0.21999447187933699</v>
      </c>
    </row>
    <row r="104" spans="2:51" x14ac:dyDescent="0.2">
      <c r="B104" t="s">
        <v>88</v>
      </c>
      <c r="C104" s="15">
        <v>0.22268005395160401</v>
      </c>
      <c r="D104" s="15">
        <v>0.196877871323276</v>
      </c>
      <c r="E104" s="15">
        <v>0.245901570541225</v>
      </c>
      <c r="F104" s="15"/>
      <c r="G104" s="15">
        <v>0.19389892830615199</v>
      </c>
      <c r="H104" s="15">
        <v>0.23943668509583799</v>
      </c>
      <c r="I104" s="15">
        <v>0.25619193121813399</v>
      </c>
      <c r="J104" s="15">
        <v>0.17557304128127199</v>
      </c>
      <c r="K104" s="15">
        <v>0.24191396766391701</v>
      </c>
      <c r="L104" s="15">
        <v>0.22889174805262499</v>
      </c>
      <c r="M104" s="15"/>
      <c r="N104" s="15">
        <v>0.27649659341590599</v>
      </c>
      <c r="O104" s="15">
        <v>0.25506266784270998</v>
      </c>
      <c r="P104" s="15">
        <v>0.22416981244210901</v>
      </c>
      <c r="Q104" s="15">
        <v>0.26682853826977998</v>
      </c>
      <c r="R104" s="15">
        <v>0.21943216740400501</v>
      </c>
      <c r="S104" s="15">
        <v>0.168444079393304</v>
      </c>
      <c r="T104" s="15">
        <v>0.216925126022876</v>
      </c>
      <c r="U104" s="15">
        <v>0.13666841223520601</v>
      </c>
      <c r="V104" s="15">
        <v>0.18801207829875499</v>
      </c>
      <c r="W104" s="15">
        <v>0.22110572137672499</v>
      </c>
      <c r="X104" s="15">
        <v>0.170358394254462</v>
      </c>
      <c r="Y104" s="15"/>
      <c r="Z104" s="15">
        <v>0.24763906999815699</v>
      </c>
      <c r="AA104" s="15">
        <v>0.20092757654696</v>
      </c>
      <c r="AB104" s="15">
        <v>0.24139423209165001</v>
      </c>
      <c r="AC104" s="15">
        <v>0.20199357475148999</v>
      </c>
      <c r="AD104" s="15"/>
      <c r="AE104" s="15">
        <v>0.190079939394213</v>
      </c>
      <c r="AF104" s="15">
        <v>0.27113807491315001</v>
      </c>
      <c r="AG104" s="15">
        <v>0.124778057411668</v>
      </c>
      <c r="AH104" s="15"/>
      <c r="AI104" s="15">
        <v>0.20644210778807301</v>
      </c>
      <c r="AJ104" s="15">
        <v>0.24608350676139701</v>
      </c>
      <c r="AK104" s="15">
        <v>0.34184782262313601</v>
      </c>
      <c r="AL104" s="15">
        <v>0.19234816452356299</v>
      </c>
      <c r="AM104" s="15">
        <v>0.10773227860318201</v>
      </c>
      <c r="AN104" s="15"/>
      <c r="AO104" s="15">
        <v>0.19366310918200999</v>
      </c>
      <c r="AP104" s="15">
        <v>0.24775428752293399</v>
      </c>
      <c r="AQ104" s="15">
        <v>0.30993251739116301</v>
      </c>
      <c r="AR104" s="15"/>
      <c r="AS104" s="15">
        <v>0.43630273167094002</v>
      </c>
      <c r="AT104" s="15">
        <v>0.29143598942355298</v>
      </c>
      <c r="AU104" s="15">
        <v>0.133200703909304</v>
      </c>
      <c r="AV104" s="15">
        <v>0.233695917289792</v>
      </c>
      <c r="AW104" s="15">
        <v>0.20437751182608599</v>
      </c>
      <c r="AX104" s="15">
        <v>0.119423361802536</v>
      </c>
      <c r="AY104" s="15">
        <v>9.8590325618050506E-2</v>
      </c>
    </row>
    <row r="105" spans="2:51" x14ac:dyDescent="0.2">
      <c r="B105" t="s">
        <v>87</v>
      </c>
      <c r="C105" s="15">
        <v>0.20394469416911301</v>
      </c>
      <c r="D105" s="15">
        <v>0.19781910042717499</v>
      </c>
      <c r="E105" s="15">
        <v>0.20979649986834301</v>
      </c>
      <c r="F105" s="15"/>
      <c r="G105" s="15">
        <v>0.24358833987701201</v>
      </c>
      <c r="H105" s="15">
        <v>0.17149212614029199</v>
      </c>
      <c r="I105" s="15">
        <v>0.21838208851712501</v>
      </c>
      <c r="J105" s="15">
        <v>0.20490833657750501</v>
      </c>
      <c r="K105" s="15">
        <v>0.20198051228952699</v>
      </c>
      <c r="L105" s="15">
        <v>0.19679424119820499</v>
      </c>
      <c r="M105" s="15"/>
      <c r="N105" s="15">
        <v>0.20121392027621199</v>
      </c>
      <c r="O105" s="15">
        <v>0.221738864255418</v>
      </c>
      <c r="P105" s="15">
        <v>0.168284449272082</v>
      </c>
      <c r="Q105" s="15">
        <v>0.216294989142509</v>
      </c>
      <c r="R105" s="15">
        <v>0.25003279258842998</v>
      </c>
      <c r="S105" s="15">
        <v>0.23867662091731101</v>
      </c>
      <c r="T105" s="15">
        <v>0.12770897479725499</v>
      </c>
      <c r="U105" s="15">
        <v>0.29907466196807497</v>
      </c>
      <c r="V105" s="15">
        <v>0.16280116847183301</v>
      </c>
      <c r="W105" s="15">
        <v>0.21430201952078801</v>
      </c>
      <c r="X105" s="15">
        <v>0.202285712146869</v>
      </c>
      <c r="Y105" s="15"/>
      <c r="Z105" s="15">
        <v>0.22421611838125899</v>
      </c>
      <c r="AA105" s="15">
        <v>0.20865868309062799</v>
      </c>
      <c r="AB105" s="15">
        <v>0.193034595102168</v>
      </c>
      <c r="AC105" s="15">
        <v>0.185594302609318</v>
      </c>
      <c r="AD105" s="15"/>
      <c r="AE105" s="15">
        <v>0.23491851589507301</v>
      </c>
      <c r="AF105" s="15">
        <v>0.20046786787787299</v>
      </c>
      <c r="AG105" s="15">
        <v>0.125338743086406</v>
      </c>
      <c r="AH105" s="15"/>
      <c r="AI105" s="15">
        <v>0.197126900090935</v>
      </c>
      <c r="AJ105" s="15">
        <v>0.21546690177679401</v>
      </c>
      <c r="AK105" s="15">
        <v>0.22762119310484999</v>
      </c>
      <c r="AL105" s="15">
        <v>0.24771381163654399</v>
      </c>
      <c r="AM105" s="15">
        <v>0.19564197100453201</v>
      </c>
      <c r="AN105" s="15"/>
      <c r="AO105" s="15">
        <v>0.189996981846633</v>
      </c>
      <c r="AP105" s="15">
        <v>0.227905821639525</v>
      </c>
      <c r="AQ105" s="15">
        <v>0.25836934775626802</v>
      </c>
      <c r="AR105" s="15"/>
      <c r="AS105" s="15">
        <v>0.18555217059012599</v>
      </c>
      <c r="AT105" s="15">
        <v>0.23865615417269201</v>
      </c>
      <c r="AU105" s="15">
        <v>0.18465324569965599</v>
      </c>
      <c r="AV105" s="15">
        <v>0.217592908747579</v>
      </c>
      <c r="AW105" s="15">
        <v>0.190256090572199</v>
      </c>
      <c r="AX105" s="15">
        <v>0.24426904065763599</v>
      </c>
      <c r="AY105" s="15">
        <v>0.19956034744885601</v>
      </c>
    </row>
    <row r="106" spans="2:51" x14ac:dyDescent="0.2">
      <c r="B106" t="s">
        <v>89</v>
      </c>
      <c r="C106" s="15">
        <v>0.13019513553489001</v>
      </c>
      <c r="D106" s="15">
        <v>0.12623224988079099</v>
      </c>
      <c r="E106" s="15">
        <v>0.13529467498828401</v>
      </c>
      <c r="F106" s="15"/>
      <c r="G106" s="15">
        <v>0.15215199517810901</v>
      </c>
      <c r="H106" s="15">
        <v>0.10716909403025</v>
      </c>
      <c r="I106" s="15">
        <v>0.130990826942846</v>
      </c>
      <c r="J106" s="15">
        <v>0.10451713268004301</v>
      </c>
      <c r="K106" s="15">
        <v>0.14197574587812201</v>
      </c>
      <c r="L106" s="15">
        <v>0.149405985098711</v>
      </c>
      <c r="M106" s="15"/>
      <c r="N106" s="15">
        <v>0.15974890007120099</v>
      </c>
      <c r="O106" s="15">
        <v>0.114336743117954</v>
      </c>
      <c r="P106" s="15">
        <v>0.111679362252919</v>
      </c>
      <c r="Q106" s="15">
        <v>8.2557617701802297E-2</v>
      </c>
      <c r="R106" s="15">
        <v>0.17302957464275301</v>
      </c>
      <c r="S106" s="15">
        <v>0.15158247639420699</v>
      </c>
      <c r="T106" s="15">
        <v>0.15489806557126401</v>
      </c>
      <c r="U106" s="15">
        <v>0.13131992295053099</v>
      </c>
      <c r="V106" s="15">
        <v>0.11403871265903399</v>
      </c>
      <c r="W106" s="15">
        <v>8.8928357984965997E-2</v>
      </c>
      <c r="X106" s="15">
        <v>0.15791322955366599</v>
      </c>
      <c r="Y106" s="15"/>
      <c r="Z106" s="15">
        <v>0.12859421330137799</v>
      </c>
      <c r="AA106" s="15">
        <v>0.13461312827577601</v>
      </c>
      <c r="AB106" s="15">
        <v>0.15093996399470999</v>
      </c>
      <c r="AC106" s="15">
        <v>0.110934795302257</v>
      </c>
      <c r="AD106" s="15"/>
      <c r="AE106" s="15">
        <v>0.15081616326872799</v>
      </c>
      <c r="AF106" s="15">
        <v>0.11583775054552201</v>
      </c>
      <c r="AG106" s="15">
        <v>0.110476397864211</v>
      </c>
      <c r="AH106" s="15"/>
      <c r="AI106" s="15">
        <v>0.132412257604341</v>
      </c>
      <c r="AJ106" s="15">
        <v>0.125727304849861</v>
      </c>
      <c r="AK106" s="15">
        <v>0.12586454497576199</v>
      </c>
      <c r="AL106" s="15">
        <v>0.31266401439730601</v>
      </c>
      <c r="AM106" s="15">
        <v>7.3670755607382399E-2</v>
      </c>
      <c r="AN106" s="15"/>
      <c r="AO106" s="15">
        <v>0.127497172553454</v>
      </c>
      <c r="AP106" s="15">
        <v>0.112784171255145</v>
      </c>
      <c r="AQ106" s="15">
        <v>0.13318179888551801</v>
      </c>
      <c r="AR106" s="15"/>
      <c r="AS106" s="15">
        <v>0.121922031618479</v>
      </c>
      <c r="AT106" s="15">
        <v>0.141212334631485</v>
      </c>
      <c r="AU106" s="15">
        <v>0.12318801460053801</v>
      </c>
      <c r="AV106" s="15">
        <v>0.102121901043671</v>
      </c>
      <c r="AW106" s="15">
        <v>0.175989811553486</v>
      </c>
      <c r="AX106" s="15">
        <v>7.9380774231516904E-2</v>
      </c>
      <c r="AY106" s="15">
        <v>4.6382207734365903E-2</v>
      </c>
    </row>
    <row r="107" spans="2:51" x14ac:dyDescent="0.2">
      <c r="B107" t="s">
        <v>90</v>
      </c>
      <c r="C107" s="15">
        <v>0.11553662727103201</v>
      </c>
      <c r="D107" s="15">
        <v>0.10915064482502999</v>
      </c>
      <c r="E107" s="15">
        <v>0.123075531932025</v>
      </c>
      <c r="F107" s="15"/>
      <c r="G107" s="15">
        <v>0.16447608881581999</v>
      </c>
      <c r="H107" s="15">
        <v>8.2867054187378303E-2</v>
      </c>
      <c r="I107" s="15">
        <v>0.13978886066504001</v>
      </c>
      <c r="J107" s="15">
        <v>7.4524671627902994E-2</v>
      </c>
      <c r="K107" s="15">
        <v>0.12057598260008801</v>
      </c>
      <c r="L107" s="15">
        <v>0.12596691143132599</v>
      </c>
      <c r="M107" s="15"/>
      <c r="N107" s="15">
        <v>0.14999264473047999</v>
      </c>
      <c r="O107" s="15">
        <v>0.114043102894007</v>
      </c>
      <c r="P107" s="15">
        <v>8.1996225069952494E-2</v>
      </c>
      <c r="Q107" s="15">
        <v>0.12454481903059</v>
      </c>
      <c r="R107" s="15">
        <v>0.11396349378317699</v>
      </c>
      <c r="S107" s="15">
        <v>6.09564324889732E-2</v>
      </c>
      <c r="T107" s="15">
        <v>0.10087716863414201</v>
      </c>
      <c r="U107" s="15">
        <v>5.26237583745955E-2</v>
      </c>
      <c r="V107" s="15">
        <v>0.16279014107790499</v>
      </c>
      <c r="W107" s="15">
        <v>0.11660019445485199</v>
      </c>
      <c r="X107" s="15">
        <v>0.122848114005162</v>
      </c>
      <c r="Y107" s="15"/>
      <c r="Z107" s="15">
        <v>0.13740366615195199</v>
      </c>
      <c r="AA107" s="15">
        <v>0.107061979312876</v>
      </c>
      <c r="AB107" s="15">
        <v>0.122817279522162</v>
      </c>
      <c r="AC107" s="15">
        <v>9.3706359002696596E-2</v>
      </c>
      <c r="AD107" s="15"/>
      <c r="AE107" s="15">
        <v>0.11066472713080901</v>
      </c>
      <c r="AF107" s="15">
        <v>0.134940495665199</v>
      </c>
      <c r="AG107" s="15">
        <v>5.8341500098363398E-2</v>
      </c>
      <c r="AH107" s="15"/>
      <c r="AI107" s="15">
        <v>9.5770717923634202E-2</v>
      </c>
      <c r="AJ107" s="15">
        <v>0.15007339192063701</v>
      </c>
      <c r="AK107" s="15">
        <v>0.210383566284498</v>
      </c>
      <c r="AL107" s="15">
        <v>0.252742278109924</v>
      </c>
      <c r="AM107" s="15">
        <v>4.0724087166012203E-2</v>
      </c>
      <c r="AN107" s="15"/>
      <c r="AO107" s="15">
        <v>0.102791573387731</v>
      </c>
      <c r="AP107" s="15">
        <v>0.143219486370605</v>
      </c>
      <c r="AQ107" s="15">
        <v>0.115696050130759</v>
      </c>
      <c r="AR107" s="15"/>
      <c r="AS107" s="15">
        <v>0.30415763343906299</v>
      </c>
      <c r="AT107" s="15">
        <v>9.6774320097617494E-2</v>
      </c>
      <c r="AU107" s="15">
        <v>6.2863703799461101E-2</v>
      </c>
      <c r="AV107" s="15">
        <v>9.1240579145636005E-2</v>
      </c>
      <c r="AW107" s="15">
        <v>0.14344217609086499</v>
      </c>
      <c r="AX107" s="15">
        <v>3.63523218188984E-2</v>
      </c>
      <c r="AY107" s="15">
        <v>0</v>
      </c>
    </row>
    <row r="108" spans="2:51" x14ac:dyDescent="0.2">
      <c r="B108" t="s">
        <v>93</v>
      </c>
      <c r="C108" s="15">
        <v>9.8844948056485499E-2</v>
      </c>
      <c r="D108" s="15">
        <v>0.15463055386028901</v>
      </c>
      <c r="E108" s="15">
        <v>4.0966617695104797E-2</v>
      </c>
      <c r="F108" s="15"/>
      <c r="G108" s="15">
        <v>5.5867740216947501E-2</v>
      </c>
      <c r="H108" s="15">
        <v>7.1729728585514296E-2</v>
      </c>
      <c r="I108" s="15">
        <v>5.7202924398259601E-2</v>
      </c>
      <c r="J108" s="15">
        <v>0.10052221105674899</v>
      </c>
      <c r="K108" s="15">
        <v>0.116660930304317</v>
      </c>
      <c r="L108" s="15">
        <v>0.166313684510458</v>
      </c>
      <c r="M108" s="15"/>
      <c r="N108" s="15">
        <v>5.2511111052192798E-2</v>
      </c>
      <c r="O108" s="15">
        <v>8.7700765556364302E-2</v>
      </c>
      <c r="P108" s="15">
        <v>0.185148085396621</v>
      </c>
      <c r="Q108" s="15">
        <v>0.13144667260838599</v>
      </c>
      <c r="R108" s="15">
        <v>3.5448670791276997E-2</v>
      </c>
      <c r="S108" s="15">
        <v>9.9476441521321998E-2</v>
      </c>
      <c r="T108" s="15">
        <v>7.8352658516275903E-2</v>
      </c>
      <c r="U108" s="15">
        <v>0.10609826111114801</v>
      </c>
      <c r="V108" s="15">
        <v>0.1111899951617</v>
      </c>
      <c r="W108" s="15">
        <v>0.11698861520793501</v>
      </c>
      <c r="X108" s="15">
        <v>0.13797170575731901</v>
      </c>
      <c r="Y108" s="15"/>
      <c r="Z108" s="15">
        <v>0.109527486094651</v>
      </c>
      <c r="AA108" s="15">
        <v>7.7730425310619605E-2</v>
      </c>
      <c r="AB108" s="15">
        <v>9.26354253184834E-2</v>
      </c>
      <c r="AC108" s="15">
        <v>0.113815085713057</v>
      </c>
      <c r="AD108" s="15"/>
      <c r="AE108" s="15">
        <v>0.105133692530745</v>
      </c>
      <c r="AF108" s="15">
        <v>0.10608831084954</v>
      </c>
      <c r="AG108" s="15">
        <v>8.7181245780452402E-2</v>
      </c>
      <c r="AH108" s="15"/>
      <c r="AI108" s="15">
        <v>0.105096976915881</v>
      </c>
      <c r="AJ108" s="15">
        <v>7.7415159473380096E-2</v>
      </c>
      <c r="AK108" s="15">
        <v>0.12794428896850699</v>
      </c>
      <c r="AL108" s="15">
        <v>6.0468716061951602E-2</v>
      </c>
      <c r="AM108" s="15">
        <v>0.151767097658705</v>
      </c>
      <c r="AN108" s="15"/>
      <c r="AO108" s="15">
        <v>0.13500590313327701</v>
      </c>
      <c r="AP108" s="15">
        <v>6.3104163858329995E-2</v>
      </c>
      <c r="AQ108" s="15">
        <v>0.12788480796439</v>
      </c>
      <c r="AR108" s="15"/>
      <c r="AS108" s="15">
        <v>9.4850559155772105E-2</v>
      </c>
      <c r="AT108" s="15">
        <v>7.7236072892152105E-2</v>
      </c>
      <c r="AU108" s="15">
        <v>0.13312992857589101</v>
      </c>
      <c r="AV108" s="15">
        <v>8.1336525235014098E-2</v>
      </c>
      <c r="AW108" s="15">
        <v>8.1374025296869795E-2</v>
      </c>
      <c r="AX108" s="15">
        <v>9.8531193356452801E-2</v>
      </c>
      <c r="AY108" s="15">
        <v>0.13684759755922599</v>
      </c>
    </row>
    <row r="109" spans="2:51" x14ac:dyDescent="0.2">
      <c r="B109" t="s">
        <v>92</v>
      </c>
      <c r="C109" s="15">
        <v>9.1592705816407896E-2</v>
      </c>
      <c r="D109" s="15">
        <v>8.5158797058684496E-2</v>
      </c>
      <c r="E109" s="15">
        <v>9.7290453884007103E-2</v>
      </c>
      <c r="F109" s="15"/>
      <c r="G109" s="15">
        <v>0.18043323121121599</v>
      </c>
      <c r="H109" s="15">
        <v>0.10256769104675301</v>
      </c>
      <c r="I109" s="15">
        <v>0.101073289798082</v>
      </c>
      <c r="J109" s="15">
        <v>7.6376206946420194E-2</v>
      </c>
      <c r="K109" s="15">
        <v>6.7037829290753997E-2</v>
      </c>
      <c r="L109" s="15">
        <v>4.8121805497649099E-2</v>
      </c>
      <c r="M109" s="15"/>
      <c r="N109" s="15">
        <v>0.113441319587821</v>
      </c>
      <c r="O109" s="15">
        <v>9.3164071721698105E-2</v>
      </c>
      <c r="P109" s="15">
        <v>4.7706607829520999E-2</v>
      </c>
      <c r="Q109" s="15">
        <v>6.6974461833417306E-2</v>
      </c>
      <c r="R109" s="15">
        <v>0.122269364075152</v>
      </c>
      <c r="S109" s="15">
        <v>0.16921126431966599</v>
      </c>
      <c r="T109" s="15">
        <v>0.10527630104642401</v>
      </c>
      <c r="U109" s="15">
        <v>7.5541211524969801E-2</v>
      </c>
      <c r="V109" s="15">
        <v>5.6512912113085102E-2</v>
      </c>
      <c r="W109" s="15">
        <v>5.3313331760901597E-2</v>
      </c>
      <c r="X109" s="15">
        <v>7.9675671849644497E-2</v>
      </c>
      <c r="Y109" s="15"/>
      <c r="Z109" s="15">
        <v>9.7248604520670495E-2</v>
      </c>
      <c r="AA109" s="15">
        <v>0.10865787562179</v>
      </c>
      <c r="AB109" s="15">
        <v>8.6202682608202394E-2</v>
      </c>
      <c r="AC109" s="15">
        <v>7.2306951730568503E-2</v>
      </c>
      <c r="AD109" s="15"/>
      <c r="AE109" s="15">
        <v>7.4873040625868706E-2</v>
      </c>
      <c r="AF109" s="15">
        <v>9.0636132094436994E-2</v>
      </c>
      <c r="AG109" s="15">
        <v>6.2860721265679098E-2</v>
      </c>
      <c r="AH109" s="15"/>
      <c r="AI109" s="15">
        <v>8.2133624861871701E-2</v>
      </c>
      <c r="AJ109" s="15">
        <v>0.10394006042305599</v>
      </c>
      <c r="AK109" s="15">
        <v>2.8250290580028599E-2</v>
      </c>
      <c r="AL109" s="15">
        <v>5.7820820721881598E-2</v>
      </c>
      <c r="AM109" s="15">
        <v>6.6881146722672896E-2</v>
      </c>
      <c r="AN109" s="15"/>
      <c r="AO109" s="15">
        <v>7.6722610050200896E-2</v>
      </c>
      <c r="AP109" s="15">
        <v>0.11412168475123</v>
      </c>
      <c r="AQ109" s="15">
        <v>8.1402169484268497E-2</v>
      </c>
      <c r="AR109" s="15"/>
      <c r="AS109" s="15">
        <v>9.9519348810883299E-2</v>
      </c>
      <c r="AT109" s="15">
        <v>8.1526590753825803E-2</v>
      </c>
      <c r="AU109" s="15">
        <v>8.8897002501856295E-2</v>
      </c>
      <c r="AV109" s="15">
        <v>7.6458101232927206E-2</v>
      </c>
      <c r="AW109" s="15">
        <v>0.10857894631034801</v>
      </c>
      <c r="AX109" s="15">
        <v>9.5075031382525002E-2</v>
      </c>
      <c r="AY109" s="15">
        <v>6.2454966003828001E-2</v>
      </c>
    </row>
    <row r="110" spans="2:51" x14ac:dyDescent="0.2">
      <c r="B110" t="s">
        <v>83</v>
      </c>
      <c r="C110" s="15">
        <v>1.1132548279102501E-2</v>
      </c>
      <c r="D110" s="15">
        <v>5.4207347022203096E-3</v>
      </c>
      <c r="E110" s="15">
        <v>1.72116604366023E-2</v>
      </c>
      <c r="F110" s="15"/>
      <c r="G110" s="15">
        <v>0</v>
      </c>
      <c r="H110" s="15">
        <v>9.883786722382E-3</v>
      </c>
      <c r="I110" s="15">
        <v>1.26158066965968E-2</v>
      </c>
      <c r="J110" s="15">
        <v>2.5599024304525299E-2</v>
      </c>
      <c r="K110" s="15">
        <v>1.2826085379188499E-2</v>
      </c>
      <c r="L110" s="15">
        <v>5.02300708693565E-3</v>
      </c>
      <c r="M110" s="15"/>
      <c r="N110" s="15">
        <v>1.37545501434027E-2</v>
      </c>
      <c r="O110" s="15">
        <v>0</v>
      </c>
      <c r="P110" s="15">
        <v>4.8241787801426197E-2</v>
      </c>
      <c r="Q110" s="15">
        <v>9.4984292444911106E-3</v>
      </c>
      <c r="R110" s="15">
        <v>1.1132585294478701E-2</v>
      </c>
      <c r="S110" s="15">
        <v>9.9084917478384892E-3</v>
      </c>
      <c r="T110" s="15">
        <v>0</v>
      </c>
      <c r="U110" s="15">
        <v>0</v>
      </c>
      <c r="V110" s="15">
        <v>1.46635465998513E-2</v>
      </c>
      <c r="W110" s="15">
        <v>1.3228351400145799E-2</v>
      </c>
      <c r="X110" s="15">
        <v>0</v>
      </c>
      <c r="Y110" s="15"/>
      <c r="Z110" s="15">
        <v>0</v>
      </c>
      <c r="AA110" s="15">
        <v>7.0935194301661002E-3</v>
      </c>
      <c r="AB110" s="15">
        <v>3.2271920017705603E-2</v>
      </c>
      <c r="AC110" s="15">
        <v>1.07245705205415E-2</v>
      </c>
      <c r="AD110" s="15"/>
      <c r="AE110" s="15">
        <v>1.27466931908826E-2</v>
      </c>
      <c r="AF110" s="15">
        <v>1.08845438527488E-2</v>
      </c>
      <c r="AG110" s="15">
        <v>7.9951857727588501E-3</v>
      </c>
      <c r="AH110" s="15"/>
      <c r="AI110" s="15">
        <v>1.2558218837053201E-2</v>
      </c>
      <c r="AJ110" s="15">
        <v>8.8930349553504994E-3</v>
      </c>
      <c r="AK110" s="15">
        <v>1.5297034021065701E-2</v>
      </c>
      <c r="AL110" s="15">
        <v>0</v>
      </c>
      <c r="AM110" s="15">
        <v>1.4964731004436699E-2</v>
      </c>
      <c r="AN110" s="15"/>
      <c r="AO110" s="15">
        <v>9.1559013738364507E-3</v>
      </c>
      <c r="AP110" s="15">
        <v>9.4377125131169092E-3</v>
      </c>
      <c r="AQ110" s="15">
        <v>0</v>
      </c>
      <c r="AR110" s="15"/>
      <c r="AS110" s="15">
        <v>0</v>
      </c>
      <c r="AT110" s="15">
        <v>9.22718366708568E-3</v>
      </c>
      <c r="AU110" s="15">
        <v>2.8096562270426902E-2</v>
      </c>
      <c r="AV110" s="15">
        <v>0</v>
      </c>
      <c r="AW110" s="15">
        <v>0</v>
      </c>
      <c r="AX110" s="15">
        <v>1.3154812139099701E-2</v>
      </c>
      <c r="AY110" s="15">
        <v>3.18298810652324E-2</v>
      </c>
    </row>
    <row r="111" spans="2:51" x14ac:dyDescent="0.2">
      <c r="B111" t="s">
        <v>74</v>
      </c>
      <c r="C111" s="15">
        <v>1.50576596955324E-2</v>
      </c>
      <c r="D111" s="15">
        <v>6.5901459594583899E-3</v>
      </c>
      <c r="E111" s="15">
        <v>2.40592670293596E-2</v>
      </c>
      <c r="F111" s="15"/>
      <c r="G111" s="15">
        <v>0</v>
      </c>
      <c r="H111" s="15">
        <v>4.94678045576226E-3</v>
      </c>
      <c r="I111" s="15">
        <v>1.1492615211304799E-2</v>
      </c>
      <c r="J111" s="15">
        <v>3.04711114728922E-2</v>
      </c>
      <c r="K111" s="15">
        <v>1.9545867846730999E-2</v>
      </c>
      <c r="L111" s="15">
        <v>2.0047299942904599E-2</v>
      </c>
      <c r="M111" s="15"/>
      <c r="N111" s="15">
        <v>6.4415567934121704E-3</v>
      </c>
      <c r="O111" s="15">
        <v>1.9407709438714501E-2</v>
      </c>
      <c r="P111" s="15">
        <v>2.3221437373226E-2</v>
      </c>
      <c r="Q111" s="15">
        <v>2.9631403110731699E-2</v>
      </c>
      <c r="R111" s="15">
        <v>1.1132585294478701E-2</v>
      </c>
      <c r="S111" s="15">
        <v>1.99347509903588E-2</v>
      </c>
      <c r="T111" s="15">
        <v>2.72778122778051E-2</v>
      </c>
      <c r="U111" s="15">
        <v>0</v>
      </c>
      <c r="V111" s="15">
        <v>6.7972456496123703E-3</v>
      </c>
      <c r="W111" s="15">
        <v>0</v>
      </c>
      <c r="X111" s="15">
        <v>2.2023925451323399E-2</v>
      </c>
      <c r="Y111" s="15"/>
      <c r="Z111" s="15">
        <v>1.67245246264476E-2</v>
      </c>
      <c r="AA111" s="15">
        <v>1.31179402905968E-2</v>
      </c>
      <c r="AB111" s="15">
        <v>1.3582758396314501E-2</v>
      </c>
      <c r="AC111" s="15">
        <v>1.6412284617118099E-2</v>
      </c>
      <c r="AD111" s="15"/>
      <c r="AE111" s="15">
        <v>1.2532434384319001E-2</v>
      </c>
      <c r="AF111" s="15">
        <v>2.0503648009068599E-2</v>
      </c>
      <c r="AG111" s="15">
        <v>1.3953715570018E-2</v>
      </c>
      <c r="AH111" s="15"/>
      <c r="AI111" s="15">
        <v>1.1694830170415799E-2</v>
      </c>
      <c r="AJ111" s="15">
        <v>1.9291142101597901E-2</v>
      </c>
      <c r="AK111" s="15">
        <v>1.6301126033582001E-2</v>
      </c>
      <c r="AL111" s="15">
        <v>0</v>
      </c>
      <c r="AM111" s="15">
        <v>1.4335778992626899E-2</v>
      </c>
      <c r="AN111" s="15"/>
      <c r="AO111" s="15">
        <v>1.28350305437815E-2</v>
      </c>
      <c r="AP111" s="15">
        <v>1.35185132589893E-2</v>
      </c>
      <c r="AQ111" s="15">
        <v>2.5058414680181499E-2</v>
      </c>
      <c r="AR111" s="15"/>
      <c r="AS111" s="15">
        <v>3.05662556484004E-2</v>
      </c>
      <c r="AT111" s="15">
        <v>2.8366323616026898E-2</v>
      </c>
      <c r="AU111" s="15">
        <v>7.7269629186515702E-3</v>
      </c>
      <c r="AV111" s="15">
        <v>1.00650795626205E-2</v>
      </c>
      <c r="AW111" s="15">
        <v>6.97098557452429E-3</v>
      </c>
      <c r="AX111" s="15">
        <v>0</v>
      </c>
      <c r="AY111" s="15">
        <v>2.61070925061835E-2</v>
      </c>
    </row>
    <row r="112" spans="2:51" x14ac:dyDescent="0.2">
      <c r="B112" t="s">
        <v>82</v>
      </c>
      <c r="C112" s="15">
        <v>2.2077873066749999E-2</v>
      </c>
      <c r="D112" s="15">
        <v>2.74776229768929E-2</v>
      </c>
      <c r="E112" s="15">
        <v>1.6565634772557701E-2</v>
      </c>
      <c r="F112" s="15"/>
      <c r="G112" s="15">
        <v>0</v>
      </c>
      <c r="H112" s="15">
        <v>1.19291739680849E-2</v>
      </c>
      <c r="I112" s="15">
        <v>2.45870196852499E-2</v>
      </c>
      <c r="J112" s="15">
        <v>3.4352405813205499E-2</v>
      </c>
      <c r="K112" s="15">
        <v>2.0396446835254101E-2</v>
      </c>
      <c r="L112" s="15">
        <v>3.3445799696230197E-2</v>
      </c>
      <c r="M112" s="15"/>
      <c r="N112" s="15">
        <v>0</v>
      </c>
      <c r="O112" s="15">
        <v>1.7662688246057701E-2</v>
      </c>
      <c r="P112" s="15">
        <v>3.1501971688024301E-2</v>
      </c>
      <c r="Q112" s="15">
        <v>0</v>
      </c>
      <c r="R112" s="15">
        <v>4.9153076091975202E-2</v>
      </c>
      <c r="S112" s="15">
        <v>3.8005596069735303E-2</v>
      </c>
      <c r="T112" s="15">
        <v>1.8157305805674099E-2</v>
      </c>
      <c r="U112" s="15">
        <v>0</v>
      </c>
      <c r="V112" s="15">
        <v>2.71354300832886E-2</v>
      </c>
      <c r="W112" s="15">
        <v>3.9369496508984997E-2</v>
      </c>
      <c r="X112" s="15">
        <v>4.1582687228267003E-2</v>
      </c>
      <c r="Y112" s="15"/>
      <c r="Z112" s="15">
        <v>9.9421865506154599E-3</v>
      </c>
      <c r="AA112" s="15">
        <v>2.99122240860266E-2</v>
      </c>
      <c r="AB112" s="15">
        <v>2.53249638582E-2</v>
      </c>
      <c r="AC112" s="15">
        <v>2.5303637155130499E-2</v>
      </c>
      <c r="AD112" s="15"/>
      <c r="AE112" s="15">
        <v>2.6778960166693001E-2</v>
      </c>
      <c r="AF112" s="15">
        <v>2.0898337080392002E-2</v>
      </c>
      <c r="AG112" s="15">
        <v>2.8991386665810699E-2</v>
      </c>
      <c r="AH112" s="15"/>
      <c r="AI112" s="15">
        <v>2.4040642268987299E-2</v>
      </c>
      <c r="AJ112" s="15">
        <v>1.72495359462593E-2</v>
      </c>
      <c r="AK112" s="15">
        <v>1.4962950848981501E-2</v>
      </c>
      <c r="AL112" s="15">
        <v>0</v>
      </c>
      <c r="AM112" s="15">
        <v>3.3729626289043101E-2</v>
      </c>
      <c r="AN112" s="15"/>
      <c r="AO112" s="15">
        <v>2.9811060411050101E-2</v>
      </c>
      <c r="AP112" s="15">
        <v>1.36208881317027E-2</v>
      </c>
      <c r="AQ112" s="15">
        <v>1.2261491769333201E-2</v>
      </c>
      <c r="AR112" s="15"/>
      <c r="AS112" s="15">
        <v>1.31125260219822E-2</v>
      </c>
      <c r="AT112" s="15">
        <v>9.3072181406963408E-3</v>
      </c>
      <c r="AU112" s="15">
        <v>3.0242775061554299E-2</v>
      </c>
      <c r="AV112" s="15">
        <v>5.4859277476964299E-2</v>
      </c>
      <c r="AW112" s="15">
        <v>3.0792079203028101E-2</v>
      </c>
      <c r="AX112" s="15">
        <v>0</v>
      </c>
      <c r="AY112" s="15">
        <v>0</v>
      </c>
    </row>
    <row r="113" spans="2:5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row>
    <row r="114" spans="2:51" x14ac:dyDescent="0.2">
      <c r="B114" s="6" t="s">
        <v>99</v>
      </c>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row>
    <row r="115" spans="2:51" x14ac:dyDescent="0.2">
      <c r="B115" s="19" t="s">
        <v>77</v>
      </c>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row>
    <row r="116" spans="2:51" x14ac:dyDescent="0.2">
      <c r="B116" t="s">
        <v>84</v>
      </c>
      <c r="C116" s="15">
        <v>0.62940126498073201</v>
      </c>
      <c r="D116" s="15">
        <v>0.64406756153000799</v>
      </c>
      <c r="E116" s="15">
        <v>0.61767861118688405</v>
      </c>
      <c r="F116" s="15"/>
      <c r="G116" s="15">
        <v>0.51664482583888705</v>
      </c>
      <c r="H116" s="15">
        <v>0.57513576774429098</v>
      </c>
      <c r="I116" s="15">
        <v>0.59822084620805305</v>
      </c>
      <c r="J116" s="15">
        <v>0.64931195547298204</v>
      </c>
      <c r="K116" s="15">
        <v>0.67475016027986001</v>
      </c>
      <c r="L116" s="15">
        <v>0.72827837606757395</v>
      </c>
      <c r="M116" s="15"/>
      <c r="N116" s="15">
        <v>0.51038730926199205</v>
      </c>
      <c r="O116" s="15">
        <v>0.62715493921457099</v>
      </c>
      <c r="P116" s="15">
        <v>0.67822418956858799</v>
      </c>
      <c r="Q116" s="15">
        <v>0.76560775922104096</v>
      </c>
      <c r="R116" s="15">
        <v>0.59751203562431499</v>
      </c>
      <c r="S116" s="15">
        <v>0.63019953191753297</v>
      </c>
      <c r="T116" s="15">
        <v>0.60429756715344796</v>
      </c>
      <c r="U116" s="15">
        <v>0.79545401733994803</v>
      </c>
      <c r="V116" s="15">
        <v>0.599822794062288</v>
      </c>
      <c r="W116" s="15">
        <v>0.65454886091854003</v>
      </c>
      <c r="X116" s="15">
        <v>0.58555525434189704</v>
      </c>
      <c r="Y116" s="15"/>
      <c r="Z116" s="15">
        <v>0.68848727846633695</v>
      </c>
      <c r="AA116" s="15">
        <v>0.65126755581262696</v>
      </c>
      <c r="AB116" s="15">
        <v>0.67452828251348995</v>
      </c>
      <c r="AC116" s="15">
        <v>0.48938193131779301</v>
      </c>
      <c r="AD116" s="15"/>
      <c r="AE116" s="15">
        <v>0.68697026691812901</v>
      </c>
      <c r="AF116" s="15">
        <v>0.64759846869924698</v>
      </c>
      <c r="AG116" s="15">
        <v>0.42411903531864698</v>
      </c>
      <c r="AH116" s="15"/>
      <c r="AI116" s="15">
        <v>0.71338140071668898</v>
      </c>
      <c r="AJ116" s="15">
        <v>0.58139029189109503</v>
      </c>
      <c r="AK116" s="15">
        <v>0.72837596838485297</v>
      </c>
      <c r="AL116" s="15">
        <v>0.80843956250709603</v>
      </c>
      <c r="AM116" s="15">
        <v>0.483503401754241</v>
      </c>
      <c r="AN116" s="15"/>
      <c r="AO116" s="15">
        <v>0.66629910212542498</v>
      </c>
      <c r="AP116" s="15">
        <v>0.61283713303495901</v>
      </c>
      <c r="AQ116" s="15">
        <v>0.73755983284176996</v>
      </c>
      <c r="AR116" s="15"/>
      <c r="AS116" s="15">
        <v>0.52788429207080001</v>
      </c>
      <c r="AT116" s="15">
        <v>0.71264338147775896</v>
      </c>
      <c r="AU116" s="15">
        <v>0.516976223785649</v>
      </c>
      <c r="AV116" s="15">
        <v>0.64914245201538301</v>
      </c>
      <c r="AW116" s="15">
        <v>0.66642054462594302</v>
      </c>
      <c r="AX116" s="15">
        <v>0.64302939264481995</v>
      </c>
      <c r="AY116" s="15">
        <v>0.75187455201397702</v>
      </c>
    </row>
    <row r="117" spans="2:51" x14ac:dyDescent="0.2">
      <c r="B117" t="s">
        <v>85</v>
      </c>
      <c r="C117" s="15">
        <v>0.498197322320453</v>
      </c>
      <c r="D117" s="15">
        <v>0.54670554837420005</v>
      </c>
      <c r="E117" s="15">
        <v>0.452336608571976</v>
      </c>
      <c r="F117" s="15"/>
      <c r="G117" s="15">
        <v>0.44082363453684897</v>
      </c>
      <c r="H117" s="15">
        <v>0.46182388099311</v>
      </c>
      <c r="I117" s="15">
        <v>0.47558632198709699</v>
      </c>
      <c r="J117" s="15">
        <v>0.50589002475593203</v>
      </c>
      <c r="K117" s="15">
        <v>0.49420948367548001</v>
      </c>
      <c r="L117" s="15">
        <v>0.581993508325508</v>
      </c>
      <c r="M117" s="15"/>
      <c r="N117" s="15">
        <v>0.45134657359140501</v>
      </c>
      <c r="O117" s="15">
        <v>0.51259163146883702</v>
      </c>
      <c r="P117" s="15">
        <v>0.44663350613775799</v>
      </c>
      <c r="Q117" s="15">
        <v>0.61207425508429503</v>
      </c>
      <c r="R117" s="15">
        <v>0.57156142544149402</v>
      </c>
      <c r="S117" s="15">
        <v>0.51902235009590503</v>
      </c>
      <c r="T117" s="15">
        <v>0.37752912553988899</v>
      </c>
      <c r="U117" s="15">
        <v>0.44588059831058902</v>
      </c>
      <c r="V117" s="15">
        <v>0.49106581015179601</v>
      </c>
      <c r="W117" s="15">
        <v>0.50583448332097802</v>
      </c>
      <c r="X117" s="15">
        <v>0.54143958178279705</v>
      </c>
      <c r="Y117" s="15"/>
      <c r="Z117" s="15">
        <v>0.59149618250009395</v>
      </c>
      <c r="AA117" s="15">
        <v>0.54140301995867501</v>
      </c>
      <c r="AB117" s="15">
        <v>0.49696750714200699</v>
      </c>
      <c r="AC117" s="15">
        <v>0.34126001785109999</v>
      </c>
      <c r="AD117" s="15"/>
      <c r="AE117" s="15">
        <v>0.56835574002844802</v>
      </c>
      <c r="AF117" s="15">
        <v>0.47838764648538401</v>
      </c>
      <c r="AG117" s="15">
        <v>0.355963525004658</v>
      </c>
      <c r="AH117" s="15"/>
      <c r="AI117" s="15">
        <v>0.596029767878971</v>
      </c>
      <c r="AJ117" s="15">
        <v>0.419022821564769</v>
      </c>
      <c r="AK117" s="15">
        <v>0.50078913458590102</v>
      </c>
      <c r="AL117" s="15">
        <v>0.68615017799904998</v>
      </c>
      <c r="AM117" s="15">
        <v>0.35329377441045801</v>
      </c>
      <c r="AN117" s="15"/>
      <c r="AO117" s="15">
        <v>0.57364892631040998</v>
      </c>
      <c r="AP117" s="15">
        <v>0.43793143335739199</v>
      </c>
      <c r="AQ117" s="15">
        <v>0.57837129528798703</v>
      </c>
      <c r="AR117" s="15"/>
      <c r="AS117" s="15">
        <v>0.45426339350408002</v>
      </c>
      <c r="AT117" s="15">
        <v>0.53274467145576598</v>
      </c>
      <c r="AU117" s="15">
        <v>0.41084850017554603</v>
      </c>
      <c r="AV117" s="15">
        <v>0.68416342817474196</v>
      </c>
      <c r="AW117" s="15">
        <v>0.46739545612125999</v>
      </c>
      <c r="AX117" s="15">
        <v>0.51007657198487499</v>
      </c>
      <c r="AY117" s="15">
        <v>0.68488186029971299</v>
      </c>
    </row>
    <row r="118" spans="2:51" x14ac:dyDescent="0.2">
      <c r="B118" t="s">
        <v>86</v>
      </c>
      <c r="C118" s="15">
        <v>0.30391160240305598</v>
      </c>
      <c r="D118" s="15">
        <v>0.338068573958136</v>
      </c>
      <c r="E118" s="15">
        <v>0.27266704827024402</v>
      </c>
      <c r="F118" s="15"/>
      <c r="G118" s="15">
        <v>0.205147145836971</v>
      </c>
      <c r="H118" s="15">
        <v>0.31983756287512799</v>
      </c>
      <c r="I118" s="15">
        <v>0.26731562147001697</v>
      </c>
      <c r="J118" s="15">
        <v>0.30988281095736198</v>
      </c>
      <c r="K118" s="15">
        <v>0.28426260850222501</v>
      </c>
      <c r="L118" s="15">
        <v>0.39964043774805502</v>
      </c>
      <c r="M118" s="15"/>
      <c r="N118" s="15">
        <v>0.25818370262131102</v>
      </c>
      <c r="O118" s="15">
        <v>0.31460346478686202</v>
      </c>
      <c r="P118" s="15">
        <v>0.32568996242019099</v>
      </c>
      <c r="Q118" s="15">
        <v>0.31939279483712302</v>
      </c>
      <c r="R118" s="15">
        <v>0.31632405102052003</v>
      </c>
      <c r="S118" s="15">
        <v>0.28826759703082599</v>
      </c>
      <c r="T118" s="15">
        <v>0.229153914132014</v>
      </c>
      <c r="U118" s="15">
        <v>0.35281681892406003</v>
      </c>
      <c r="V118" s="15">
        <v>0.31286838678211498</v>
      </c>
      <c r="W118" s="15">
        <v>0.33983304470043302</v>
      </c>
      <c r="X118" s="15">
        <v>0.33668104760051898</v>
      </c>
      <c r="Y118" s="15"/>
      <c r="Z118" s="15">
        <v>0.39379313943022198</v>
      </c>
      <c r="AA118" s="15">
        <v>0.30865869342271901</v>
      </c>
      <c r="AB118" s="15">
        <v>0.30173916577497201</v>
      </c>
      <c r="AC118" s="15">
        <v>0.19518812463909399</v>
      </c>
      <c r="AD118" s="15"/>
      <c r="AE118" s="15">
        <v>0.33804881734339798</v>
      </c>
      <c r="AF118" s="15">
        <v>0.32603293094175401</v>
      </c>
      <c r="AG118" s="15">
        <v>0.211130900963302</v>
      </c>
      <c r="AH118" s="15"/>
      <c r="AI118" s="15">
        <v>0.388645112754469</v>
      </c>
      <c r="AJ118" s="15">
        <v>0.27186058384842199</v>
      </c>
      <c r="AK118" s="15">
        <v>0.34596213467190101</v>
      </c>
      <c r="AL118" s="15">
        <v>0.46095591816831699</v>
      </c>
      <c r="AM118" s="15">
        <v>0.19921424121798101</v>
      </c>
      <c r="AN118" s="15"/>
      <c r="AO118" s="15">
        <v>0.36564828316629899</v>
      </c>
      <c r="AP118" s="15">
        <v>0.29313533336017</v>
      </c>
      <c r="AQ118" s="15">
        <v>0.39997088162137401</v>
      </c>
      <c r="AR118" s="15"/>
      <c r="AS118" s="15">
        <v>0.27614245292474299</v>
      </c>
      <c r="AT118" s="15">
        <v>0.361482867738881</v>
      </c>
      <c r="AU118" s="15">
        <v>0.22288874864642799</v>
      </c>
      <c r="AV118" s="15">
        <v>0.37033258818532</v>
      </c>
      <c r="AW118" s="15">
        <v>0.28454983913243498</v>
      </c>
      <c r="AX118" s="15">
        <v>0.34907789969008102</v>
      </c>
      <c r="AY118" s="15">
        <v>0.40665363999191301</v>
      </c>
    </row>
    <row r="119" spans="2:51" x14ac:dyDescent="0.2">
      <c r="B119" t="s">
        <v>91</v>
      </c>
      <c r="C119" s="15">
        <v>0.22101777410865001</v>
      </c>
      <c r="D119" s="15">
        <v>0.216554561882735</v>
      </c>
      <c r="E119" s="15">
        <v>0.22583782029931801</v>
      </c>
      <c r="F119" s="15"/>
      <c r="G119" s="15">
        <v>0.28741509019404499</v>
      </c>
      <c r="H119" s="15">
        <v>0.19517295076908001</v>
      </c>
      <c r="I119" s="15">
        <v>0.20463661620655099</v>
      </c>
      <c r="J119" s="15">
        <v>0.15952979621059801</v>
      </c>
      <c r="K119" s="15">
        <v>0.23117359260509701</v>
      </c>
      <c r="L119" s="15">
        <v>0.25365589917685</v>
      </c>
      <c r="M119" s="15"/>
      <c r="N119" s="15">
        <v>0.21661672603908499</v>
      </c>
      <c r="O119" s="15">
        <v>0.24756432732265901</v>
      </c>
      <c r="P119" s="15">
        <v>0.21669009951146401</v>
      </c>
      <c r="Q119" s="15">
        <v>0.254711894746322</v>
      </c>
      <c r="R119" s="15">
        <v>0.19720429744620099</v>
      </c>
      <c r="S119" s="15">
        <v>0.25854092627567898</v>
      </c>
      <c r="T119" s="15">
        <v>0.238390536290462</v>
      </c>
      <c r="U119" s="15">
        <v>0.251183133471724</v>
      </c>
      <c r="V119" s="15">
        <v>0.18378951261014401</v>
      </c>
      <c r="W119" s="15">
        <v>0.15754119477662901</v>
      </c>
      <c r="X119" s="15">
        <v>0.22091662370078899</v>
      </c>
      <c r="Y119" s="15"/>
      <c r="Z119" s="15">
        <v>0.26667216751300399</v>
      </c>
      <c r="AA119" s="15">
        <v>0.24146054519539001</v>
      </c>
      <c r="AB119" s="15">
        <v>0.199016276415238</v>
      </c>
      <c r="AC119" s="15">
        <v>0.16618068609112499</v>
      </c>
      <c r="AD119" s="15"/>
      <c r="AE119" s="15">
        <v>0.19534138088688299</v>
      </c>
      <c r="AF119" s="15">
        <v>0.231555205261641</v>
      </c>
      <c r="AG119" s="15">
        <v>0.17199921566079501</v>
      </c>
      <c r="AH119" s="15"/>
      <c r="AI119" s="15">
        <v>0.22770348258304399</v>
      </c>
      <c r="AJ119" s="15">
        <v>0.17879419030917901</v>
      </c>
      <c r="AK119" s="15">
        <v>0.26431591846284502</v>
      </c>
      <c r="AL119" s="15">
        <v>0.50266773451126601</v>
      </c>
      <c r="AM119" s="15">
        <v>0.180310753470244</v>
      </c>
      <c r="AN119" s="15"/>
      <c r="AO119" s="15">
        <v>0.23022737888047101</v>
      </c>
      <c r="AP119" s="15">
        <v>0.204081387995353</v>
      </c>
      <c r="AQ119" s="15">
        <v>0.26684707992085299</v>
      </c>
      <c r="AR119" s="15"/>
      <c r="AS119" s="15">
        <v>0.22903749818366201</v>
      </c>
      <c r="AT119" s="15">
        <v>0.26391864182336</v>
      </c>
      <c r="AU119" s="15">
        <v>0.180477972461624</v>
      </c>
      <c r="AV119" s="15">
        <v>0.22081427740655701</v>
      </c>
      <c r="AW119" s="15">
        <v>0.211616574355878</v>
      </c>
      <c r="AX119" s="15">
        <v>0.144043070706147</v>
      </c>
      <c r="AY119" s="15">
        <v>0.33648045324597498</v>
      </c>
    </row>
    <row r="120" spans="2:51" x14ac:dyDescent="0.2">
      <c r="B120" t="s">
        <v>88</v>
      </c>
      <c r="C120" s="15">
        <v>0.220394217776162</v>
      </c>
      <c r="D120" s="15">
        <v>0.217003503427177</v>
      </c>
      <c r="E120" s="15">
        <v>0.224116647231072</v>
      </c>
      <c r="F120" s="15"/>
      <c r="G120" s="15">
        <v>0.22716328017834</v>
      </c>
      <c r="H120" s="15">
        <v>0.20410439801219199</v>
      </c>
      <c r="I120" s="15">
        <v>0.20398324597353501</v>
      </c>
      <c r="J120" s="15">
        <v>0.17370685249130299</v>
      </c>
      <c r="K120" s="15">
        <v>0.21471002870261599</v>
      </c>
      <c r="L120" s="15">
        <v>0.28464516588737399</v>
      </c>
      <c r="M120" s="15"/>
      <c r="N120" s="15">
        <v>0.23444141483345199</v>
      </c>
      <c r="O120" s="15">
        <v>0.24085076855863899</v>
      </c>
      <c r="P120" s="15">
        <v>0.22928446551498699</v>
      </c>
      <c r="Q120" s="15">
        <v>0.294731467055519</v>
      </c>
      <c r="R120" s="15">
        <v>0.23913290792176201</v>
      </c>
      <c r="S120" s="15">
        <v>0.201421945541648</v>
      </c>
      <c r="T120" s="15">
        <v>0.15018426077581401</v>
      </c>
      <c r="U120" s="15">
        <v>0.26661412399499301</v>
      </c>
      <c r="V120" s="15">
        <v>0.18692803714144601</v>
      </c>
      <c r="W120" s="15">
        <v>0.182976899094523</v>
      </c>
      <c r="X120" s="15">
        <v>0.203055943539031</v>
      </c>
      <c r="Y120" s="15"/>
      <c r="Z120" s="15">
        <v>0.30058759643691901</v>
      </c>
      <c r="AA120" s="15">
        <v>0.18815253723081801</v>
      </c>
      <c r="AB120" s="15">
        <v>0.21733810200887499</v>
      </c>
      <c r="AC120" s="15">
        <v>0.16640395736038199</v>
      </c>
      <c r="AD120" s="15"/>
      <c r="AE120" s="15">
        <v>0.20160312388934301</v>
      </c>
      <c r="AF120" s="15">
        <v>0.26113040625720102</v>
      </c>
      <c r="AG120" s="15">
        <v>0.10710965344049</v>
      </c>
      <c r="AH120" s="15"/>
      <c r="AI120" s="15">
        <v>0.215236311604727</v>
      </c>
      <c r="AJ120" s="15">
        <v>0.243597341456806</v>
      </c>
      <c r="AK120" s="15">
        <v>0.27172818072778099</v>
      </c>
      <c r="AL120" s="15">
        <v>0.33840799159913898</v>
      </c>
      <c r="AM120" s="15">
        <v>0.121473557175603</v>
      </c>
      <c r="AN120" s="15"/>
      <c r="AO120" s="15">
        <v>0.22458195996970301</v>
      </c>
      <c r="AP120" s="15">
        <v>0.25454498276335502</v>
      </c>
      <c r="AQ120" s="15">
        <v>0.24787876113086901</v>
      </c>
      <c r="AR120" s="15"/>
      <c r="AS120" s="15">
        <v>0.28967507153894401</v>
      </c>
      <c r="AT120" s="15">
        <v>0.29653982858711397</v>
      </c>
      <c r="AU120" s="15">
        <v>0.13394824184514401</v>
      </c>
      <c r="AV120" s="15">
        <v>0.288552868439441</v>
      </c>
      <c r="AW120" s="15">
        <v>0.22994182007731001</v>
      </c>
      <c r="AX120" s="15">
        <v>0.13303623448719501</v>
      </c>
      <c r="AY120" s="15">
        <v>0.10418863682373899</v>
      </c>
    </row>
    <row r="121" spans="2:51" x14ac:dyDescent="0.2">
      <c r="B121" t="s">
        <v>93</v>
      </c>
      <c r="C121" s="15">
        <v>0.19751286807706001</v>
      </c>
      <c r="D121" s="15">
        <v>0.16134939719223201</v>
      </c>
      <c r="E121" s="15">
        <v>0.22910823941467201</v>
      </c>
      <c r="F121" s="15"/>
      <c r="G121" s="15">
        <v>0.262419343332563</v>
      </c>
      <c r="H121" s="15">
        <v>0.16194126041510601</v>
      </c>
      <c r="I121" s="15">
        <v>0.19600966389333299</v>
      </c>
      <c r="J121" s="15">
        <v>0.193659097205445</v>
      </c>
      <c r="K121" s="15">
        <v>0.240590130895841</v>
      </c>
      <c r="L121" s="15">
        <v>0.15648013789098</v>
      </c>
      <c r="M121" s="15"/>
      <c r="N121" s="15">
        <v>0.20586586240273699</v>
      </c>
      <c r="O121" s="15">
        <v>0.162171895506217</v>
      </c>
      <c r="P121" s="15">
        <v>0.172363628063682</v>
      </c>
      <c r="Q121" s="15">
        <v>0.14212624184447001</v>
      </c>
      <c r="R121" s="15">
        <v>0.242682352952245</v>
      </c>
      <c r="S121" s="15">
        <v>0.249244105367916</v>
      </c>
      <c r="T121" s="15">
        <v>0.276216922097825</v>
      </c>
      <c r="U121" s="15">
        <v>0.13493204895161301</v>
      </c>
      <c r="V121" s="15">
        <v>0.21736366134098201</v>
      </c>
      <c r="W121" s="15">
        <v>0.18403933078033799</v>
      </c>
      <c r="X121" s="15">
        <v>0.163586958919133</v>
      </c>
      <c r="Y121" s="15"/>
      <c r="Z121" s="15">
        <v>0.10298101816866299</v>
      </c>
      <c r="AA121" s="15">
        <v>0.190773165190224</v>
      </c>
      <c r="AB121" s="15">
        <v>0.13976202173918301</v>
      </c>
      <c r="AC121" s="15">
        <v>0.373897912972107</v>
      </c>
      <c r="AD121" s="15"/>
      <c r="AE121" s="15">
        <v>0.16020139955287599</v>
      </c>
      <c r="AF121" s="15">
        <v>0.16257081333262099</v>
      </c>
      <c r="AG121" s="15">
        <v>0.36954423924008301</v>
      </c>
      <c r="AH121" s="15"/>
      <c r="AI121" s="15">
        <v>0.118072125220057</v>
      </c>
      <c r="AJ121" s="15">
        <v>0.21298554635311701</v>
      </c>
      <c r="AK121" s="15">
        <v>0.12508068001105399</v>
      </c>
      <c r="AL121" s="15">
        <v>0.11487062192275301</v>
      </c>
      <c r="AM121" s="15">
        <v>0.38708353101623699</v>
      </c>
      <c r="AN121" s="15"/>
      <c r="AO121" s="15">
        <v>0.11788562445649001</v>
      </c>
      <c r="AP121" s="15">
        <v>0.21993277826672999</v>
      </c>
      <c r="AQ121" s="15">
        <v>8.7688093142612694E-2</v>
      </c>
      <c r="AR121" s="15"/>
      <c r="AS121" s="15">
        <v>0.29170282999851499</v>
      </c>
      <c r="AT121" s="15">
        <v>0.14956047137964501</v>
      </c>
      <c r="AU121" s="15">
        <v>0.30367876204469701</v>
      </c>
      <c r="AV121" s="15">
        <v>0.100693126151764</v>
      </c>
      <c r="AW121" s="15">
        <v>0.164173812174782</v>
      </c>
      <c r="AX121" s="15">
        <v>0.160766704396795</v>
      </c>
      <c r="AY121" s="15">
        <v>8.93099939383796E-2</v>
      </c>
    </row>
    <row r="122" spans="2:51" x14ac:dyDescent="0.2">
      <c r="B122" t="s">
        <v>87</v>
      </c>
      <c r="C122" s="15">
        <v>0.14194695725193199</v>
      </c>
      <c r="D122" s="15">
        <v>0.16717722489105599</v>
      </c>
      <c r="E122" s="15">
        <v>0.117921557107292</v>
      </c>
      <c r="F122" s="15"/>
      <c r="G122" s="15">
        <v>7.68862864800757E-2</v>
      </c>
      <c r="H122" s="15">
        <v>0.16501265353502301</v>
      </c>
      <c r="I122" s="15">
        <v>0.150505093381089</v>
      </c>
      <c r="J122" s="15">
        <v>0.13093050781919599</v>
      </c>
      <c r="K122" s="15">
        <v>0.144270554943326</v>
      </c>
      <c r="L122" s="15">
        <v>0.167072255064244</v>
      </c>
      <c r="M122" s="15"/>
      <c r="N122" s="15">
        <v>0.121209233167346</v>
      </c>
      <c r="O122" s="15">
        <v>0.156022579208006</v>
      </c>
      <c r="P122" s="15">
        <v>0.13918147783962201</v>
      </c>
      <c r="Q122" s="15">
        <v>0.167304237953873</v>
      </c>
      <c r="R122" s="15">
        <v>0.112254802769337</v>
      </c>
      <c r="S122" s="15">
        <v>0.130370343757332</v>
      </c>
      <c r="T122" s="15">
        <v>0.16577010926427399</v>
      </c>
      <c r="U122" s="15">
        <v>0.14263115182099201</v>
      </c>
      <c r="V122" s="15">
        <v>0.14633602887184899</v>
      </c>
      <c r="W122" s="15">
        <v>0.17406639347153699</v>
      </c>
      <c r="X122" s="15">
        <v>6.6395742743829894E-2</v>
      </c>
      <c r="Y122" s="15"/>
      <c r="Z122" s="15">
        <v>0.16356419105070599</v>
      </c>
      <c r="AA122" s="15">
        <v>0.13667289021850401</v>
      </c>
      <c r="AB122" s="15">
        <v>0.15916419173374699</v>
      </c>
      <c r="AC122" s="15">
        <v>0.10239749173241799</v>
      </c>
      <c r="AD122" s="15"/>
      <c r="AE122" s="15">
        <v>0.15245464553221799</v>
      </c>
      <c r="AF122" s="15">
        <v>0.16747640381669099</v>
      </c>
      <c r="AG122" s="15">
        <v>8.8205943938660006E-2</v>
      </c>
      <c r="AH122" s="15"/>
      <c r="AI122" s="15">
        <v>0.17803120820374299</v>
      </c>
      <c r="AJ122" s="15">
        <v>0.115774432976885</v>
      </c>
      <c r="AK122" s="15">
        <v>0.16668832489268001</v>
      </c>
      <c r="AL122" s="15">
        <v>0.25776323882747998</v>
      </c>
      <c r="AM122" s="15">
        <v>9.27344349807952E-2</v>
      </c>
      <c r="AN122" s="15"/>
      <c r="AO122" s="15">
        <v>0.16447642387566599</v>
      </c>
      <c r="AP122" s="15">
        <v>0.116826273689392</v>
      </c>
      <c r="AQ122" s="15">
        <v>0.22218916162640201</v>
      </c>
      <c r="AR122" s="15"/>
      <c r="AS122" s="15">
        <v>0.12026550205697099</v>
      </c>
      <c r="AT122" s="15">
        <v>0.138986380440766</v>
      </c>
      <c r="AU122" s="15">
        <v>9.81337655233641E-2</v>
      </c>
      <c r="AV122" s="15">
        <v>0.165662372767021</v>
      </c>
      <c r="AW122" s="15">
        <v>0.15475244699691701</v>
      </c>
      <c r="AX122" s="15">
        <v>0.149707857877897</v>
      </c>
      <c r="AY122" s="15">
        <v>0.275491147860567</v>
      </c>
    </row>
    <row r="123" spans="2:51" x14ac:dyDescent="0.2">
      <c r="B123" t="s">
        <v>89</v>
      </c>
      <c r="C123" s="15">
        <v>0.119118435238041</v>
      </c>
      <c r="D123" s="15">
        <v>0.14624389568944601</v>
      </c>
      <c r="E123" s="15">
        <v>9.2904334101236094E-2</v>
      </c>
      <c r="F123" s="15"/>
      <c r="G123" s="15">
        <v>0.12453040702429199</v>
      </c>
      <c r="H123" s="15">
        <v>0.15069449988191</v>
      </c>
      <c r="I123" s="15">
        <v>8.2109382495496097E-2</v>
      </c>
      <c r="J123" s="15">
        <v>8.9822851206461607E-2</v>
      </c>
      <c r="K123" s="15">
        <v>9.18109419035366E-2</v>
      </c>
      <c r="L123" s="15">
        <v>0.166733397447937</v>
      </c>
      <c r="M123" s="15"/>
      <c r="N123" s="15">
        <v>0.15417351615887701</v>
      </c>
      <c r="O123" s="15">
        <v>0.10151455506168</v>
      </c>
      <c r="P123" s="15">
        <v>9.8076730688201302E-2</v>
      </c>
      <c r="Q123" s="15">
        <v>0.10554947888793</v>
      </c>
      <c r="R123" s="15">
        <v>0.10491458163758</v>
      </c>
      <c r="S123" s="15">
        <v>0.120399175298972</v>
      </c>
      <c r="T123" s="15">
        <v>0.106562949022529</v>
      </c>
      <c r="U123" s="15">
        <v>9.0326448222047995E-2</v>
      </c>
      <c r="V123" s="15">
        <v>0.108101533908303</v>
      </c>
      <c r="W123" s="15">
        <v>0.141403298072283</v>
      </c>
      <c r="X123" s="15">
        <v>0.169758328756415</v>
      </c>
      <c r="Y123" s="15"/>
      <c r="Z123" s="15">
        <v>0.14804582997863999</v>
      </c>
      <c r="AA123" s="15">
        <v>0.116612833462828</v>
      </c>
      <c r="AB123" s="15">
        <v>0.135163587819317</v>
      </c>
      <c r="AC123" s="15">
        <v>7.3036534670236297E-2</v>
      </c>
      <c r="AD123" s="15"/>
      <c r="AE123" s="15">
        <v>0.14220993120914699</v>
      </c>
      <c r="AF123" s="15">
        <v>9.5741197580143905E-2</v>
      </c>
      <c r="AG123" s="15">
        <v>0.101912262672481</v>
      </c>
      <c r="AH123" s="15"/>
      <c r="AI123" s="15">
        <v>0.12785065275829999</v>
      </c>
      <c r="AJ123" s="15">
        <v>0.13398447842473099</v>
      </c>
      <c r="AK123" s="15">
        <v>9.3715733681589405E-2</v>
      </c>
      <c r="AL123" s="15">
        <v>0.21069742498517499</v>
      </c>
      <c r="AM123" s="15">
        <v>9.8845937626869995E-2</v>
      </c>
      <c r="AN123" s="15"/>
      <c r="AO123" s="15">
        <v>9.1060924915451993E-2</v>
      </c>
      <c r="AP123" s="15">
        <v>0.144884634854826</v>
      </c>
      <c r="AQ123" s="15">
        <v>9.6161514458698305E-2</v>
      </c>
      <c r="AR123" s="15"/>
      <c r="AS123" s="15">
        <v>6.7412145440933505E-2</v>
      </c>
      <c r="AT123" s="15">
        <v>0.141899795854323</v>
      </c>
      <c r="AU123" s="15">
        <v>7.5347981714421197E-2</v>
      </c>
      <c r="AV123" s="15">
        <v>7.4619684946082801E-2</v>
      </c>
      <c r="AW123" s="15">
        <v>0.137529073892453</v>
      </c>
      <c r="AX123" s="15">
        <v>0.16827116919415799</v>
      </c>
      <c r="AY123" s="15">
        <v>0.22608709267470201</v>
      </c>
    </row>
    <row r="124" spans="2:51" x14ac:dyDescent="0.2">
      <c r="B124" t="s">
        <v>92</v>
      </c>
      <c r="C124" s="15">
        <v>9.6880124659731406E-2</v>
      </c>
      <c r="D124" s="15">
        <v>0.107884730470207</v>
      </c>
      <c r="E124" s="15">
        <v>8.6801985630350298E-2</v>
      </c>
      <c r="F124" s="15"/>
      <c r="G124" s="15">
        <v>0.11342001106328201</v>
      </c>
      <c r="H124" s="15">
        <v>0.12396577937608901</v>
      </c>
      <c r="I124" s="15">
        <v>0.11752725241581299</v>
      </c>
      <c r="J124" s="15">
        <v>7.5558949546349494E-2</v>
      </c>
      <c r="K124" s="15">
        <v>5.2956116339147798E-2</v>
      </c>
      <c r="L124" s="15">
        <v>9.3288112067751894E-2</v>
      </c>
      <c r="M124" s="15"/>
      <c r="N124" s="15">
        <v>0.11112108492233599</v>
      </c>
      <c r="O124" s="15">
        <v>7.0737481637497698E-2</v>
      </c>
      <c r="P124" s="15">
        <v>5.55659021571204E-2</v>
      </c>
      <c r="Q124" s="15">
        <v>4.4654203838026103E-2</v>
      </c>
      <c r="R124" s="15">
        <v>0.11424901601722599</v>
      </c>
      <c r="S124" s="15">
        <v>0.13853942606410299</v>
      </c>
      <c r="T124" s="15">
        <v>0.109045081548668</v>
      </c>
      <c r="U124" s="15">
        <v>0.11471339836713999</v>
      </c>
      <c r="V124" s="15">
        <v>0.103965436101751</v>
      </c>
      <c r="W124" s="15">
        <v>0.10846814140255701</v>
      </c>
      <c r="X124" s="15">
        <v>0.12469533825484801</v>
      </c>
      <c r="Y124" s="15"/>
      <c r="Z124" s="15">
        <v>0.106600360982507</v>
      </c>
      <c r="AA124" s="15">
        <v>9.4949718301349795E-2</v>
      </c>
      <c r="AB124" s="15">
        <v>0.11287486773660201</v>
      </c>
      <c r="AC124" s="15">
        <v>7.2356747979194502E-2</v>
      </c>
      <c r="AD124" s="15"/>
      <c r="AE124" s="15">
        <v>0.10124889431171</v>
      </c>
      <c r="AF124" s="15">
        <v>9.7943661070944904E-2</v>
      </c>
      <c r="AG124" s="15">
        <v>0.10334341631669999</v>
      </c>
      <c r="AH124" s="15"/>
      <c r="AI124" s="15">
        <v>0.10727729109466</v>
      </c>
      <c r="AJ124" s="15">
        <v>9.4632248854595105E-2</v>
      </c>
      <c r="AK124" s="15">
        <v>0.105271036871135</v>
      </c>
      <c r="AL124" s="15">
        <v>0</v>
      </c>
      <c r="AM124" s="15">
        <v>6.72301755436613E-2</v>
      </c>
      <c r="AN124" s="15"/>
      <c r="AO124" s="15">
        <v>0.108319870492172</v>
      </c>
      <c r="AP124" s="15">
        <v>8.6646900365510801E-2</v>
      </c>
      <c r="AQ124" s="15">
        <v>9.2850640524712702E-2</v>
      </c>
      <c r="AR124" s="15"/>
      <c r="AS124" s="15">
        <v>5.4679058949948303E-2</v>
      </c>
      <c r="AT124" s="15">
        <v>6.9539527422381606E-2</v>
      </c>
      <c r="AU124" s="15">
        <v>9.93436337486749E-2</v>
      </c>
      <c r="AV124" s="15">
        <v>0.111221175575309</v>
      </c>
      <c r="AW124" s="15">
        <v>0.112610720567845</v>
      </c>
      <c r="AX124" s="15">
        <v>0.15371220911032801</v>
      </c>
      <c r="AY124" s="15">
        <v>0.120354619363438</v>
      </c>
    </row>
    <row r="125" spans="2:51" x14ac:dyDescent="0.2">
      <c r="B125" t="s">
        <v>90</v>
      </c>
      <c r="C125" s="15">
        <v>7.8790310133140501E-2</v>
      </c>
      <c r="D125" s="15">
        <v>8.4947732491868794E-2</v>
      </c>
      <c r="E125" s="15">
        <v>7.3433145641201E-2</v>
      </c>
      <c r="F125" s="15"/>
      <c r="G125" s="15">
        <v>0.10685463268279601</v>
      </c>
      <c r="H125" s="15">
        <v>0.131207430878716</v>
      </c>
      <c r="I125" s="15">
        <v>0.100537901943694</v>
      </c>
      <c r="J125" s="15">
        <v>3.7952959118295097E-2</v>
      </c>
      <c r="K125" s="15">
        <v>1.9616020206604301E-2</v>
      </c>
      <c r="L125" s="15">
        <v>7.2894713978179301E-2</v>
      </c>
      <c r="M125" s="15"/>
      <c r="N125" s="15">
        <v>0.11271811026815</v>
      </c>
      <c r="O125" s="15">
        <v>5.85631369213701E-2</v>
      </c>
      <c r="P125" s="15">
        <v>8.8161047146763302E-2</v>
      </c>
      <c r="Q125" s="15">
        <v>4.2396838923038201E-2</v>
      </c>
      <c r="R125" s="15">
        <v>9.9454413151939106E-2</v>
      </c>
      <c r="S125" s="15">
        <v>7.02918065454603E-2</v>
      </c>
      <c r="T125" s="15">
        <v>3.7930771348392303E-2</v>
      </c>
      <c r="U125" s="15">
        <v>8.8840817314332104E-2</v>
      </c>
      <c r="V125" s="15">
        <v>8.0811076083901603E-2</v>
      </c>
      <c r="W125" s="15">
        <v>0.102882286311133</v>
      </c>
      <c r="X125" s="15">
        <v>8.8021146055561203E-2</v>
      </c>
      <c r="Y125" s="15"/>
      <c r="Z125" s="15">
        <v>0.11709226978623</v>
      </c>
      <c r="AA125" s="15">
        <v>4.4527156073390597E-2</v>
      </c>
      <c r="AB125" s="15">
        <v>0.102885382170281</v>
      </c>
      <c r="AC125" s="15">
        <v>4.7222653317957497E-2</v>
      </c>
      <c r="AD125" s="15"/>
      <c r="AE125" s="15">
        <v>6.5492995965846901E-2</v>
      </c>
      <c r="AF125" s="15">
        <v>9.2627059963621403E-2</v>
      </c>
      <c r="AG125" s="15">
        <v>4.9370562454145797E-2</v>
      </c>
      <c r="AH125" s="15"/>
      <c r="AI125" s="15">
        <v>7.0788006139267695E-2</v>
      </c>
      <c r="AJ125" s="15">
        <v>8.7353113298797205E-2</v>
      </c>
      <c r="AK125" s="15">
        <v>8.5916161961663295E-2</v>
      </c>
      <c r="AL125" s="15">
        <v>7.6348601723254098E-2</v>
      </c>
      <c r="AM125" s="15">
        <v>4.4576847492579702E-2</v>
      </c>
      <c r="AN125" s="15"/>
      <c r="AO125" s="15">
        <v>8.2707018286491601E-2</v>
      </c>
      <c r="AP125" s="15">
        <v>8.0118128934768496E-2</v>
      </c>
      <c r="AQ125" s="15">
        <v>0.14879038577947401</v>
      </c>
      <c r="AR125" s="15"/>
      <c r="AS125" s="15">
        <v>9.1318961607852897E-2</v>
      </c>
      <c r="AT125" s="15">
        <v>7.50283766648943E-2</v>
      </c>
      <c r="AU125" s="15">
        <v>7.8947412011696E-2</v>
      </c>
      <c r="AV125" s="15">
        <v>8.8570312575944707E-2</v>
      </c>
      <c r="AW125" s="15">
        <v>8.9129272361388498E-2</v>
      </c>
      <c r="AX125" s="15">
        <v>4.63157577757956E-2</v>
      </c>
      <c r="AY125" s="15">
        <v>4.7493791153775999E-2</v>
      </c>
    </row>
    <row r="126" spans="2:51" x14ac:dyDescent="0.2">
      <c r="B126" t="s">
        <v>83</v>
      </c>
      <c r="C126" s="15">
        <v>2.2952492805416499E-2</v>
      </c>
      <c r="D126" s="15">
        <v>2.54361190402504E-2</v>
      </c>
      <c r="E126" s="15">
        <v>2.06904317022455E-2</v>
      </c>
      <c r="F126" s="15"/>
      <c r="G126" s="15">
        <v>2.67337811372684E-2</v>
      </c>
      <c r="H126" s="15">
        <v>1.21498654895774E-2</v>
      </c>
      <c r="I126" s="15">
        <v>3.1380928835594998E-2</v>
      </c>
      <c r="J126" s="15">
        <v>4.6344684971350199E-2</v>
      </c>
      <c r="K126" s="15">
        <v>1.28176842167512E-2</v>
      </c>
      <c r="L126" s="15">
        <v>9.4284851366786097E-3</v>
      </c>
      <c r="M126" s="15"/>
      <c r="N126" s="15">
        <v>3.1690126508589898E-2</v>
      </c>
      <c r="O126" s="15">
        <v>1.5334601935831801E-2</v>
      </c>
      <c r="P126" s="15">
        <v>2.35335826620315E-2</v>
      </c>
      <c r="Q126" s="15">
        <v>2.6326253905224702E-2</v>
      </c>
      <c r="R126" s="15">
        <v>1.1733630668501799E-2</v>
      </c>
      <c r="S126" s="15">
        <v>9.9645377924490498E-3</v>
      </c>
      <c r="T126" s="15">
        <v>1.00038686999371E-2</v>
      </c>
      <c r="U126" s="15">
        <v>2.1975550865502801E-2</v>
      </c>
      <c r="V126" s="15">
        <v>1.65438057863126E-2</v>
      </c>
      <c r="W126" s="15">
        <v>5.6205805058593898E-2</v>
      </c>
      <c r="X126" s="15">
        <v>2.0273060440423801E-2</v>
      </c>
      <c r="Y126" s="15"/>
      <c r="Z126" s="15">
        <v>1.2092967659318899E-2</v>
      </c>
      <c r="AA126" s="15">
        <v>3.1136487563903002E-2</v>
      </c>
      <c r="AB126" s="15">
        <v>2.5099232964053399E-2</v>
      </c>
      <c r="AC126" s="15">
        <v>2.48745036483447E-2</v>
      </c>
      <c r="AD126" s="15"/>
      <c r="AE126" s="15">
        <v>2.0743513667842599E-2</v>
      </c>
      <c r="AF126" s="15">
        <v>2.8195605592363102E-2</v>
      </c>
      <c r="AG126" s="15">
        <v>2.33817736328732E-2</v>
      </c>
      <c r="AH126" s="15"/>
      <c r="AI126" s="15">
        <v>1.4595645243253399E-2</v>
      </c>
      <c r="AJ126" s="15">
        <v>3.0132004322591999E-2</v>
      </c>
      <c r="AK126" s="15">
        <v>3.8241843616933197E-2</v>
      </c>
      <c r="AL126" s="15">
        <v>0</v>
      </c>
      <c r="AM126" s="15">
        <v>1.2399481530680699E-2</v>
      </c>
      <c r="AN126" s="15"/>
      <c r="AO126" s="15">
        <v>2.1501311490535701E-2</v>
      </c>
      <c r="AP126" s="15">
        <v>2.3287704777728801E-2</v>
      </c>
      <c r="AQ126" s="15">
        <v>1.56848504774111E-2</v>
      </c>
      <c r="AR126" s="15"/>
      <c r="AS126" s="15">
        <v>2.17431707921448E-2</v>
      </c>
      <c r="AT126" s="15">
        <v>1.2092837032619101E-2</v>
      </c>
      <c r="AU126" s="15">
        <v>3.0191064775762399E-2</v>
      </c>
      <c r="AV126" s="15">
        <v>4.0773083541419598E-2</v>
      </c>
      <c r="AW126" s="15">
        <v>1.2153160614156701E-2</v>
      </c>
      <c r="AX126" s="15">
        <v>2.7238968503732999E-2</v>
      </c>
      <c r="AY126" s="15">
        <v>5.90238628232089E-2</v>
      </c>
    </row>
    <row r="127" spans="2:51" x14ac:dyDescent="0.2">
      <c r="B127" t="s">
        <v>74</v>
      </c>
      <c r="C127" s="15">
        <v>1.18492483186477E-2</v>
      </c>
      <c r="D127" s="15">
        <v>1.83425095702783E-2</v>
      </c>
      <c r="E127" s="15">
        <v>5.3830616309760897E-3</v>
      </c>
      <c r="F127" s="15"/>
      <c r="G127" s="15">
        <v>0</v>
      </c>
      <c r="H127" s="15">
        <v>1.1445789864949801E-2</v>
      </c>
      <c r="I127" s="15">
        <v>1.6128504827610701E-2</v>
      </c>
      <c r="J127" s="15">
        <v>1.0005358127373401E-2</v>
      </c>
      <c r="K127" s="15">
        <v>1.29719318272E-2</v>
      </c>
      <c r="L127" s="15">
        <v>1.6923934053232E-2</v>
      </c>
      <c r="M127" s="15"/>
      <c r="N127" s="15">
        <v>0</v>
      </c>
      <c r="O127" s="15">
        <v>1.8784197134661899E-2</v>
      </c>
      <c r="P127" s="15">
        <v>2.0836719691449099E-2</v>
      </c>
      <c r="Q127" s="15">
        <v>1.7844846017893299E-2</v>
      </c>
      <c r="R127" s="15">
        <v>1.1903449572763901E-2</v>
      </c>
      <c r="S127" s="15">
        <v>2.0813008876149602E-2</v>
      </c>
      <c r="T127" s="15">
        <v>1.1701332833129701E-2</v>
      </c>
      <c r="U127" s="15">
        <v>2.5449988694630998E-2</v>
      </c>
      <c r="V127" s="15">
        <v>0</v>
      </c>
      <c r="W127" s="15">
        <v>9.8496893619402E-3</v>
      </c>
      <c r="X127" s="15">
        <v>0</v>
      </c>
      <c r="Y127" s="15"/>
      <c r="Z127" s="15">
        <v>1.6622840777613002E-2</v>
      </c>
      <c r="AA127" s="15">
        <v>1.38343266372135E-2</v>
      </c>
      <c r="AB127" s="15">
        <v>8.3569256960662093E-3</v>
      </c>
      <c r="AC127" s="15">
        <v>7.79361796793877E-3</v>
      </c>
      <c r="AD127" s="15"/>
      <c r="AE127" s="15">
        <v>1.44415020045718E-2</v>
      </c>
      <c r="AF127" s="15">
        <v>1.1123039414213999E-2</v>
      </c>
      <c r="AG127" s="15">
        <v>1.6195192184884601E-2</v>
      </c>
      <c r="AH127" s="15"/>
      <c r="AI127" s="15">
        <v>1.8219641312130001E-2</v>
      </c>
      <c r="AJ127" s="15">
        <v>6.1916467569258999E-3</v>
      </c>
      <c r="AK127" s="15">
        <v>0</v>
      </c>
      <c r="AL127" s="15">
        <v>0</v>
      </c>
      <c r="AM127" s="15">
        <v>1.43731032434193E-2</v>
      </c>
      <c r="AN127" s="15"/>
      <c r="AO127" s="15">
        <v>1.7237653085661799E-2</v>
      </c>
      <c r="AP127" s="15">
        <v>2.1365428614125701E-3</v>
      </c>
      <c r="AQ127" s="15">
        <v>0</v>
      </c>
      <c r="AR127" s="15"/>
      <c r="AS127" s="15">
        <v>7.0772979753183796E-3</v>
      </c>
      <c r="AT127" s="15">
        <v>1.24528630243434E-2</v>
      </c>
      <c r="AU127" s="15">
        <v>1.25800600107527E-2</v>
      </c>
      <c r="AV127" s="15">
        <v>0</v>
      </c>
      <c r="AW127" s="15">
        <v>1.5340958414794201E-2</v>
      </c>
      <c r="AX127" s="15">
        <v>2.4948222511085E-2</v>
      </c>
      <c r="AY127" s="15">
        <v>0</v>
      </c>
    </row>
    <row r="128" spans="2:51" x14ac:dyDescent="0.2">
      <c r="B128" t="s">
        <v>82</v>
      </c>
      <c r="C128" s="15">
        <v>1.11540633832856E-2</v>
      </c>
      <c r="D128" s="15">
        <v>1.09428204436267E-2</v>
      </c>
      <c r="E128" s="15">
        <v>1.1496739781214E-2</v>
      </c>
      <c r="F128" s="15"/>
      <c r="G128" s="15">
        <v>0</v>
      </c>
      <c r="H128" s="15">
        <v>1.1673847859041599E-2</v>
      </c>
      <c r="I128" s="15">
        <v>1.06904387293795E-2</v>
      </c>
      <c r="J128" s="15">
        <v>1.69351318061398E-2</v>
      </c>
      <c r="K128" s="15">
        <v>3.1542820473918501E-2</v>
      </c>
      <c r="L128" s="15">
        <v>0</v>
      </c>
      <c r="M128" s="15"/>
      <c r="N128" s="15">
        <v>7.5169089821046503E-3</v>
      </c>
      <c r="O128" s="15">
        <v>1.8985310438063799E-2</v>
      </c>
      <c r="P128" s="15">
        <v>2.1531065194280899E-2</v>
      </c>
      <c r="Q128" s="15">
        <v>0</v>
      </c>
      <c r="R128" s="15">
        <v>0</v>
      </c>
      <c r="S128" s="15">
        <v>2.83767056238198E-2</v>
      </c>
      <c r="T128" s="15">
        <v>1.0739678994067799E-2</v>
      </c>
      <c r="U128" s="15">
        <v>0</v>
      </c>
      <c r="V128" s="15">
        <v>0</v>
      </c>
      <c r="W128" s="15">
        <v>1.00496733269759E-2</v>
      </c>
      <c r="X128" s="15">
        <v>1.99499765887035E-2</v>
      </c>
      <c r="Y128" s="15"/>
      <c r="Z128" s="15">
        <v>0</v>
      </c>
      <c r="AA128" s="15">
        <v>1.1749701875038101E-2</v>
      </c>
      <c r="AB128" s="15">
        <v>1.16422032871576E-2</v>
      </c>
      <c r="AC128" s="15">
        <v>2.3063780438721902E-2</v>
      </c>
      <c r="AD128" s="15"/>
      <c r="AE128" s="15">
        <v>8.1559613482935292E-3</v>
      </c>
      <c r="AF128" s="15">
        <v>1.3021329078015899E-2</v>
      </c>
      <c r="AG128" s="15">
        <v>2.30456439198015E-2</v>
      </c>
      <c r="AH128" s="15"/>
      <c r="AI128" s="15">
        <v>5.8242334874063599E-3</v>
      </c>
      <c r="AJ128" s="15">
        <v>1.24904792185902E-2</v>
      </c>
      <c r="AK128" s="15">
        <v>0</v>
      </c>
      <c r="AL128" s="15">
        <v>0</v>
      </c>
      <c r="AM128" s="15">
        <v>2.0691633951338499E-2</v>
      </c>
      <c r="AN128" s="15"/>
      <c r="AO128" s="15">
        <v>5.1830311762114398E-3</v>
      </c>
      <c r="AP128" s="15">
        <v>4.7836085651095997E-3</v>
      </c>
      <c r="AQ128" s="15">
        <v>1.12473181401359E-2</v>
      </c>
      <c r="AR128" s="15"/>
      <c r="AS128" s="15">
        <v>0</v>
      </c>
      <c r="AT128" s="15">
        <v>4.7347635494865902E-3</v>
      </c>
      <c r="AU128" s="15">
        <v>2.05258766406059E-2</v>
      </c>
      <c r="AV128" s="15">
        <v>1.16693819304602E-2</v>
      </c>
      <c r="AW128" s="15">
        <v>1.45637433542815E-2</v>
      </c>
      <c r="AX128" s="15">
        <v>0</v>
      </c>
      <c r="AY128" s="15">
        <v>1.8564089782072201E-2</v>
      </c>
    </row>
    <row r="129" spans="2:51" x14ac:dyDescent="0.2">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row>
    <row r="130" spans="2:51" x14ac:dyDescent="0.2">
      <c r="B130" s="6" t="s">
        <v>108</v>
      </c>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row>
    <row r="131" spans="2:51" x14ac:dyDescent="0.2">
      <c r="B131" s="19" t="s">
        <v>77</v>
      </c>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row>
    <row r="132" spans="2:51" x14ac:dyDescent="0.2">
      <c r="B132" t="s">
        <v>84</v>
      </c>
      <c r="C132" s="15">
        <v>0.67116957442740399</v>
      </c>
      <c r="D132" s="15">
        <v>0.67953774157510505</v>
      </c>
      <c r="E132" s="15">
        <v>0.66319722316556096</v>
      </c>
      <c r="F132" s="15"/>
      <c r="G132" s="15">
        <v>0.60339085748186805</v>
      </c>
      <c r="H132" s="15">
        <v>0.59410281199744197</v>
      </c>
      <c r="I132" s="15">
        <v>0.72391373082461397</v>
      </c>
      <c r="J132" s="15">
        <v>0.66135544101639498</v>
      </c>
      <c r="K132" s="15">
        <v>0.71974711673053404</v>
      </c>
      <c r="L132" s="15">
        <v>0.71234275093081201</v>
      </c>
      <c r="M132" s="15"/>
      <c r="N132" s="15">
        <v>0.60789108128337799</v>
      </c>
      <c r="O132" s="15">
        <v>0.65607965147424896</v>
      </c>
      <c r="P132" s="15">
        <v>0.74284866058341004</v>
      </c>
      <c r="Q132" s="15">
        <v>0.68028275747582201</v>
      </c>
      <c r="R132" s="15">
        <v>0.66558630044237199</v>
      </c>
      <c r="S132" s="15">
        <v>0.64721463570384397</v>
      </c>
      <c r="T132" s="15">
        <v>0.69611381634647396</v>
      </c>
      <c r="U132" s="15">
        <v>0.70489106310661198</v>
      </c>
      <c r="V132" s="15">
        <v>0.71331683072460395</v>
      </c>
      <c r="W132" s="15">
        <v>0.71647572818140903</v>
      </c>
      <c r="X132" s="15">
        <v>0.57035746233889495</v>
      </c>
      <c r="Y132" s="15"/>
      <c r="Z132" s="15">
        <v>0.62209089967486797</v>
      </c>
      <c r="AA132" s="15">
        <v>0.71065701301635797</v>
      </c>
      <c r="AB132" s="15">
        <v>0.66359364927660303</v>
      </c>
      <c r="AC132" s="15">
        <v>0.691495752291438</v>
      </c>
      <c r="AD132" s="15"/>
      <c r="AE132" s="15">
        <v>0.71307355717937404</v>
      </c>
      <c r="AF132" s="15">
        <v>0.642789641986801</v>
      </c>
      <c r="AG132" s="15">
        <v>0.69201205969681301</v>
      </c>
      <c r="AH132" s="15"/>
      <c r="AI132" s="15">
        <v>0.69753378378391495</v>
      </c>
      <c r="AJ132" s="15">
        <v>0.65381960973548403</v>
      </c>
      <c r="AK132" s="15">
        <v>0.61031771101087295</v>
      </c>
      <c r="AL132" s="15">
        <v>0.80736297974868898</v>
      </c>
      <c r="AM132" s="15">
        <v>0.755414656191703</v>
      </c>
      <c r="AN132" s="15"/>
      <c r="AO132" s="15">
        <v>0.729170058069052</v>
      </c>
      <c r="AP132" s="15">
        <v>0.65267635329518203</v>
      </c>
      <c r="AQ132" s="15">
        <v>0.61204950891610999</v>
      </c>
      <c r="AR132" s="15"/>
      <c r="AS132" s="15">
        <v>0.55345374726626895</v>
      </c>
      <c r="AT132" s="15">
        <v>0.68355280908200799</v>
      </c>
      <c r="AU132" s="15">
        <v>0.72089045370647498</v>
      </c>
      <c r="AV132" s="15">
        <v>0.62703057404499496</v>
      </c>
      <c r="AW132" s="15">
        <v>0.69715757822789604</v>
      </c>
      <c r="AX132" s="15">
        <v>0.66138347934805797</v>
      </c>
      <c r="AY132" s="15">
        <v>0.65527959866446295</v>
      </c>
    </row>
    <row r="133" spans="2:51" x14ac:dyDescent="0.2">
      <c r="B133" t="s">
        <v>85</v>
      </c>
      <c r="C133" s="15">
        <v>0.55342792478505398</v>
      </c>
      <c r="D133" s="15">
        <v>0.57047159602715403</v>
      </c>
      <c r="E133" s="15">
        <v>0.53800596370107201</v>
      </c>
      <c r="F133" s="15"/>
      <c r="G133" s="15">
        <v>0.47063450217335601</v>
      </c>
      <c r="H133" s="15">
        <v>0.45171544894670501</v>
      </c>
      <c r="I133" s="15">
        <v>0.55951276751811596</v>
      </c>
      <c r="J133" s="15">
        <v>0.52231759594043603</v>
      </c>
      <c r="K133" s="15">
        <v>0.61173487494866996</v>
      </c>
      <c r="L133" s="15">
        <v>0.669425829389662</v>
      </c>
      <c r="M133" s="15"/>
      <c r="N133" s="15">
        <v>0.57373097684034802</v>
      </c>
      <c r="O133" s="15">
        <v>0.53871717309073897</v>
      </c>
      <c r="P133" s="15">
        <v>0.53552986816133696</v>
      </c>
      <c r="Q133" s="15">
        <v>0.58352330925172302</v>
      </c>
      <c r="R133" s="15">
        <v>0.54093053904899602</v>
      </c>
      <c r="S133" s="15">
        <v>0.49672421313881099</v>
      </c>
      <c r="T133" s="15">
        <v>0.57939448442590302</v>
      </c>
      <c r="U133" s="15">
        <v>0.61538396693875896</v>
      </c>
      <c r="V133" s="15">
        <v>0.58109199689550595</v>
      </c>
      <c r="W133" s="15">
        <v>0.49059550127525797</v>
      </c>
      <c r="X133" s="15">
        <v>0.57106583187419502</v>
      </c>
      <c r="Y133" s="15"/>
      <c r="Z133" s="15">
        <v>0.59441058935389901</v>
      </c>
      <c r="AA133" s="15">
        <v>0.56863632103128503</v>
      </c>
      <c r="AB133" s="15">
        <v>0.545980627590817</v>
      </c>
      <c r="AC133" s="15">
        <v>0.49822474038546199</v>
      </c>
      <c r="AD133" s="15"/>
      <c r="AE133" s="15">
        <v>0.64159130821876897</v>
      </c>
      <c r="AF133" s="15">
        <v>0.50817451968459604</v>
      </c>
      <c r="AG133" s="15">
        <v>0.472992243044637</v>
      </c>
      <c r="AH133" s="15"/>
      <c r="AI133" s="15">
        <v>0.64172684935982505</v>
      </c>
      <c r="AJ133" s="15">
        <v>0.49896007890760502</v>
      </c>
      <c r="AK133" s="15">
        <v>0.72138845579359001</v>
      </c>
      <c r="AL133" s="15">
        <v>0.67454848923164201</v>
      </c>
      <c r="AM133" s="15">
        <v>0.49675259681078798</v>
      </c>
      <c r="AN133" s="15"/>
      <c r="AO133" s="15">
        <v>0.62880283007490501</v>
      </c>
      <c r="AP133" s="15">
        <v>0.51799487717336401</v>
      </c>
      <c r="AQ133" s="15">
        <v>0.621434572184272</v>
      </c>
      <c r="AR133" s="15"/>
      <c r="AS133" s="15">
        <v>0.47512326128990601</v>
      </c>
      <c r="AT133" s="15">
        <v>0.57040303728000696</v>
      </c>
      <c r="AU133" s="15">
        <v>0.51409817471164299</v>
      </c>
      <c r="AV133" s="15">
        <v>0.61240537547691298</v>
      </c>
      <c r="AW133" s="15">
        <v>0.55371439038492198</v>
      </c>
      <c r="AX133" s="15">
        <v>0.50941060843002794</v>
      </c>
      <c r="AY133" s="15">
        <v>0.77345941128792495</v>
      </c>
    </row>
    <row r="134" spans="2:51" x14ac:dyDescent="0.2">
      <c r="B134" t="s">
        <v>100</v>
      </c>
      <c r="C134" s="15">
        <v>0.438488430852358</v>
      </c>
      <c r="D134" s="15">
        <v>0.45559872355726</v>
      </c>
      <c r="E134" s="15">
        <v>0.42048629589830999</v>
      </c>
      <c r="F134" s="15"/>
      <c r="G134" s="15">
        <v>0.37081281692610701</v>
      </c>
      <c r="H134" s="15">
        <v>0.366759714505354</v>
      </c>
      <c r="I134" s="15">
        <v>0.405149658408894</v>
      </c>
      <c r="J134" s="15">
        <v>0.36138852062439702</v>
      </c>
      <c r="K134" s="15">
        <v>0.52132755452636403</v>
      </c>
      <c r="L134" s="15">
        <v>0.57164310666938101</v>
      </c>
      <c r="M134" s="15"/>
      <c r="N134" s="15">
        <v>0.31393391035852602</v>
      </c>
      <c r="O134" s="15">
        <v>0.46289614501093401</v>
      </c>
      <c r="P134" s="15">
        <v>0.34701192758861299</v>
      </c>
      <c r="Q134" s="15">
        <v>0.53780620116268396</v>
      </c>
      <c r="R134" s="15">
        <v>0.39147262791524101</v>
      </c>
      <c r="S134" s="15">
        <v>0.43098902045298398</v>
      </c>
      <c r="T134" s="15">
        <v>0.50518458021647294</v>
      </c>
      <c r="U134" s="15">
        <v>0.423479258272068</v>
      </c>
      <c r="V134" s="15">
        <v>0.52031090612901798</v>
      </c>
      <c r="W134" s="15">
        <v>0.40588784917957699</v>
      </c>
      <c r="X134" s="15">
        <v>0.55008368660602402</v>
      </c>
      <c r="Y134" s="15"/>
      <c r="Z134" s="15">
        <v>0.45222123035838702</v>
      </c>
      <c r="AA134" s="15">
        <v>0.44979038863410098</v>
      </c>
      <c r="AB134" s="15">
        <v>0.42138094478402399</v>
      </c>
      <c r="AC134" s="15">
        <v>0.42713652985288397</v>
      </c>
      <c r="AD134" s="15"/>
      <c r="AE134" s="15">
        <v>0.45914412355644402</v>
      </c>
      <c r="AF134" s="15">
        <v>0.42211468489028597</v>
      </c>
      <c r="AG134" s="15">
        <v>0.447127035393728</v>
      </c>
      <c r="AH134" s="15"/>
      <c r="AI134" s="15">
        <v>0.47243068182525799</v>
      </c>
      <c r="AJ134" s="15">
        <v>0.40143857652579501</v>
      </c>
      <c r="AK134" s="15">
        <v>0.47797068743824001</v>
      </c>
      <c r="AL134" s="15">
        <v>0.54812644209710704</v>
      </c>
      <c r="AM134" s="15">
        <v>0.48460694296244899</v>
      </c>
      <c r="AN134" s="15"/>
      <c r="AO134" s="15">
        <v>0.51065672171507104</v>
      </c>
      <c r="AP134" s="15">
        <v>0.44818968373722501</v>
      </c>
      <c r="AQ134" s="15">
        <v>0.38462220976864198</v>
      </c>
      <c r="AR134" s="15"/>
      <c r="AS134" s="15">
        <v>0.37186403352779601</v>
      </c>
      <c r="AT134" s="15">
        <v>0.47812651141200402</v>
      </c>
      <c r="AU134" s="15">
        <v>0.409536403535324</v>
      </c>
      <c r="AV134" s="15">
        <v>0.398398417614375</v>
      </c>
      <c r="AW134" s="15">
        <v>0.43184141454680802</v>
      </c>
      <c r="AX134" s="15">
        <v>0.43929213601349798</v>
      </c>
      <c r="AY134" s="15">
        <v>0.62124143133405596</v>
      </c>
    </row>
    <row r="135" spans="2:51" x14ac:dyDescent="0.2">
      <c r="B135" t="s">
        <v>101</v>
      </c>
      <c r="C135" s="15">
        <v>0.33266682149340598</v>
      </c>
      <c r="D135" s="15">
        <v>0.327797413050325</v>
      </c>
      <c r="E135" s="15">
        <v>0.33731926748583502</v>
      </c>
      <c r="F135" s="15"/>
      <c r="G135" s="15">
        <v>0.16199681115574999</v>
      </c>
      <c r="H135" s="15">
        <v>0.196303863047845</v>
      </c>
      <c r="I135" s="15">
        <v>0.32603313994055</v>
      </c>
      <c r="J135" s="15">
        <v>0.35176387323005898</v>
      </c>
      <c r="K135" s="15">
        <v>0.426236300439367</v>
      </c>
      <c r="L135" s="15">
        <v>0.47502731885597699</v>
      </c>
      <c r="M135" s="15"/>
      <c r="N135" s="15">
        <v>0.20864002087114</v>
      </c>
      <c r="O135" s="15">
        <v>0.41414020384407202</v>
      </c>
      <c r="P135" s="15">
        <v>0.36173059229464499</v>
      </c>
      <c r="Q135" s="15">
        <v>0.32964343319426198</v>
      </c>
      <c r="R135" s="15">
        <v>0.29610122248757498</v>
      </c>
      <c r="S135" s="15">
        <v>0.26046641664098702</v>
      </c>
      <c r="T135" s="15">
        <v>0.36871781557835098</v>
      </c>
      <c r="U135" s="15">
        <v>0.34042321936797898</v>
      </c>
      <c r="V135" s="15">
        <v>0.36519225069556399</v>
      </c>
      <c r="W135" s="15">
        <v>0.42919742930791699</v>
      </c>
      <c r="X135" s="15">
        <v>0.30870872192155102</v>
      </c>
      <c r="Y135" s="15"/>
      <c r="Z135" s="15">
        <v>0.29821225348985198</v>
      </c>
      <c r="AA135" s="15">
        <v>0.31726333861477901</v>
      </c>
      <c r="AB135" s="15">
        <v>0.36921125285456602</v>
      </c>
      <c r="AC135" s="15">
        <v>0.35463762034463098</v>
      </c>
      <c r="AD135" s="15"/>
      <c r="AE135" s="15">
        <v>0.41028344709345499</v>
      </c>
      <c r="AF135" s="15">
        <v>0.32088322340601899</v>
      </c>
      <c r="AG135" s="15">
        <v>0.25165937308561198</v>
      </c>
      <c r="AH135" s="15"/>
      <c r="AI135" s="15">
        <v>0.42241691544222199</v>
      </c>
      <c r="AJ135" s="15">
        <v>0.29379722192292401</v>
      </c>
      <c r="AK135" s="15">
        <v>0.35059889365250302</v>
      </c>
      <c r="AL135" s="15">
        <v>0.42154277871325202</v>
      </c>
      <c r="AM135" s="15">
        <v>0.23239273982119199</v>
      </c>
      <c r="AN135" s="15"/>
      <c r="AO135" s="15">
        <v>0.36695638873493802</v>
      </c>
      <c r="AP135" s="15">
        <v>0.30471437749992197</v>
      </c>
      <c r="AQ135" s="15">
        <v>0.29203103864948599</v>
      </c>
      <c r="AR135" s="15"/>
      <c r="AS135" s="15">
        <v>0.22884538574114399</v>
      </c>
      <c r="AT135" s="15">
        <v>0.37430816130901101</v>
      </c>
      <c r="AU135" s="15">
        <v>0.270154156990775</v>
      </c>
      <c r="AV135" s="15">
        <v>0.36673781204328199</v>
      </c>
      <c r="AW135" s="15">
        <v>0.41009899618224499</v>
      </c>
      <c r="AX135" s="15">
        <v>0.30181240943988402</v>
      </c>
      <c r="AY135" s="15">
        <v>0.31917647354152201</v>
      </c>
    </row>
    <row r="136" spans="2:51" x14ac:dyDescent="0.2">
      <c r="B136" t="s">
        <v>102</v>
      </c>
      <c r="C136" s="15">
        <v>0.322566558765645</v>
      </c>
      <c r="D136" s="15">
        <v>0.28749357495382699</v>
      </c>
      <c r="E136" s="15">
        <v>0.35674203160645801</v>
      </c>
      <c r="F136" s="15"/>
      <c r="G136" s="15">
        <v>0.33512371025169402</v>
      </c>
      <c r="H136" s="15">
        <v>0.226164397386204</v>
      </c>
      <c r="I136" s="15">
        <v>0.37662997594414699</v>
      </c>
      <c r="J136" s="15">
        <v>0.30919319069060203</v>
      </c>
      <c r="K136" s="15">
        <v>0.33721154804414899</v>
      </c>
      <c r="L136" s="15">
        <v>0.35492689465096899</v>
      </c>
      <c r="M136" s="15"/>
      <c r="N136" s="15">
        <v>0.28154433082633301</v>
      </c>
      <c r="O136" s="15">
        <v>0.357878160722301</v>
      </c>
      <c r="P136" s="15">
        <v>0.24166793304227999</v>
      </c>
      <c r="Q136" s="15">
        <v>0.327175397404454</v>
      </c>
      <c r="R136" s="15">
        <v>0.40104003579606001</v>
      </c>
      <c r="S136" s="15">
        <v>0.26925934986405298</v>
      </c>
      <c r="T136" s="15">
        <v>0.37547168463815001</v>
      </c>
      <c r="U136" s="15">
        <v>0.29073277622043397</v>
      </c>
      <c r="V136" s="15">
        <v>0.348608533902107</v>
      </c>
      <c r="W136" s="15">
        <v>0.31803259447270998</v>
      </c>
      <c r="X136" s="15">
        <v>0.33401539531322599</v>
      </c>
      <c r="Y136" s="15"/>
      <c r="Z136" s="15">
        <v>0.34620121003550203</v>
      </c>
      <c r="AA136" s="15">
        <v>0.32363270841390102</v>
      </c>
      <c r="AB136" s="15">
        <v>0.33161456978981702</v>
      </c>
      <c r="AC136" s="15">
        <v>0.28835763592990998</v>
      </c>
      <c r="AD136" s="15"/>
      <c r="AE136" s="15">
        <v>0.304808521051396</v>
      </c>
      <c r="AF136" s="15">
        <v>0.356581329454212</v>
      </c>
      <c r="AG136" s="15">
        <v>0.28002231965598201</v>
      </c>
      <c r="AH136" s="15"/>
      <c r="AI136" s="15">
        <v>0.33112509844108101</v>
      </c>
      <c r="AJ136" s="15">
        <v>0.32687815005828702</v>
      </c>
      <c r="AK136" s="15">
        <v>0.38821190262683197</v>
      </c>
      <c r="AL136" s="15">
        <v>0.38538472845060501</v>
      </c>
      <c r="AM136" s="15">
        <v>0.22827877749123601</v>
      </c>
      <c r="AN136" s="15"/>
      <c r="AO136" s="15">
        <v>0.34512380277557703</v>
      </c>
      <c r="AP136" s="15">
        <v>0.333362987473176</v>
      </c>
      <c r="AQ136" s="15">
        <v>0.323419137628016</v>
      </c>
      <c r="AR136" s="15"/>
      <c r="AS136" s="15">
        <v>0.39190717528309699</v>
      </c>
      <c r="AT136" s="15">
        <v>0.36425027730273601</v>
      </c>
      <c r="AU136" s="15">
        <v>0.25566162822684302</v>
      </c>
      <c r="AV136" s="15">
        <v>0.36425280123898701</v>
      </c>
      <c r="AW136" s="15">
        <v>0.34436727003639001</v>
      </c>
      <c r="AX136" s="15">
        <v>0.17179258635220601</v>
      </c>
      <c r="AY136" s="15">
        <v>0.34191755094473197</v>
      </c>
    </row>
    <row r="137" spans="2:51" x14ac:dyDescent="0.2">
      <c r="B137" t="s">
        <v>103</v>
      </c>
      <c r="C137" s="15">
        <v>0.31201398401497299</v>
      </c>
      <c r="D137" s="15">
        <v>0.29095610123386201</v>
      </c>
      <c r="E137" s="15">
        <v>0.33239411596684298</v>
      </c>
      <c r="F137" s="15"/>
      <c r="G137" s="15">
        <v>0.26399836617498201</v>
      </c>
      <c r="H137" s="15">
        <v>0.23512505131776401</v>
      </c>
      <c r="I137" s="15">
        <v>0.36110958088881001</v>
      </c>
      <c r="J137" s="15">
        <v>0.26442527915456299</v>
      </c>
      <c r="K137" s="15">
        <v>0.36284477138742799</v>
      </c>
      <c r="L137" s="15">
        <v>0.3734070543727</v>
      </c>
      <c r="M137" s="15"/>
      <c r="N137" s="15">
        <v>0.32357004057837901</v>
      </c>
      <c r="O137" s="15">
        <v>0.30415137903475498</v>
      </c>
      <c r="P137" s="15">
        <v>0.36957710101403701</v>
      </c>
      <c r="Q137" s="15">
        <v>0.366090033062063</v>
      </c>
      <c r="R137" s="15">
        <v>0.31007752976834402</v>
      </c>
      <c r="S137" s="15">
        <v>0.26770418911653798</v>
      </c>
      <c r="T137" s="15">
        <v>0.35237009599945601</v>
      </c>
      <c r="U137" s="15">
        <v>0.31174102826671402</v>
      </c>
      <c r="V137" s="15">
        <v>0.27298626908150198</v>
      </c>
      <c r="W137" s="15">
        <v>0.32385304133860099</v>
      </c>
      <c r="X137" s="15">
        <v>0.173889512284885</v>
      </c>
      <c r="Y137" s="15"/>
      <c r="Z137" s="15">
        <v>0.32323170525286399</v>
      </c>
      <c r="AA137" s="15">
        <v>0.350129584460389</v>
      </c>
      <c r="AB137" s="15">
        <v>0.27765566646380102</v>
      </c>
      <c r="AC137" s="15">
        <v>0.28989161339442998</v>
      </c>
      <c r="AD137" s="15"/>
      <c r="AE137" s="15">
        <v>0.32324963518913402</v>
      </c>
      <c r="AF137" s="15">
        <v>0.32423365961932399</v>
      </c>
      <c r="AG137" s="15">
        <v>0.26326303177209398</v>
      </c>
      <c r="AH137" s="15"/>
      <c r="AI137" s="15">
        <v>0.33459817035487399</v>
      </c>
      <c r="AJ137" s="15">
        <v>0.337231303217089</v>
      </c>
      <c r="AK137" s="15">
        <v>0.33632350403489097</v>
      </c>
      <c r="AL137" s="15">
        <v>0.42616992056117597</v>
      </c>
      <c r="AM137" s="15">
        <v>0.229948472237723</v>
      </c>
      <c r="AN137" s="15"/>
      <c r="AO137" s="15">
        <v>0.34615165727404301</v>
      </c>
      <c r="AP137" s="15">
        <v>0.33554357384389399</v>
      </c>
      <c r="AQ137" s="15">
        <v>0.245077271924699</v>
      </c>
      <c r="AR137" s="15"/>
      <c r="AS137" s="15">
        <v>0.30325040364203898</v>
      </c>
      <c r="AT137" s="15">
        <v>0.32186705089050299</v>
      </c>
      <c r="AU137" s="15">
        <v>0.23883606178425401</v>
      </c>
      <c r="AV137" s="15">
        <v>0.312436234077339</v>
      </c>
      <c r="AW137" s="15">
        <v>0.38720157880344502</v>
      </c>
      <c r="AX137" s="15">
        <v>0.18565805046496001</v>
      </c>
      <c r="AY137" s="15">
        <v>0.41751612030649499</v>
      </c>
    </row>
    <row r="138" spans="2:51" x14ac:dyDescent="0.2">
      <c r="B138" t="s">
        <v>104</v>
      </c>
      <c r="C138" s="15">
        <v>0.23362828385089199</v>
      </c>
      <c r="D138" s="15">
        <v>0.24966613882484301</v>
      </c>
      <c r="E138" s="15">
        <v>0.21717641326985199</v>
      </c>
      <c r="F138" s="15"/>
      <c r="G138" s="15">
        <v>0.36233648144061897</v>
      </c>
      <c r="H138" s="15">
        <v>0.214858793425762</v>
      </c>
      <c r="I138" s="15">
        <v>0.168975780291931</v>
      </c>
      <c r="J138" s="15">
        <v>0.211276385854376</v>
      </c>
      <c r="K138" s="15">
        <v>0.25442064861696401</v>
      </c>
      <c r="L138" s="15">
        <v>0.22268284440556399</v>
      </c>
      <c r="M138" s="15"/>
      <c r="N138" s="15">
        <v>0.24029123429984101</v>
      </c>
      <c r="O138" s="15">
        <v>0.218547352139358</v>
      </c>
      <c r="P138" s="15">
        <v>0.16734765100631999</v>
      </c>
      <c r="Q138" s="15">
        <v>0.26817431600321501</v>
      </c>
      <c r="R138" s="15">
        <v>0.23572185425615599</v>
      </c>
      <c r="S138" s="15">
        <v>0.221321735042461</v>
      </c>
      <c r="T138" s="15">
        <v>0.25209170612681298</v>
      </c>
      <c r="U138" s="15">
        <v>0.231814517547071</v>
      </c>
      <c r="V138" s="15">
        <v>0.23919435786368001</v>
      </c>
      <c r="W138" s="15">
        <v>0.20819274034458199</v>
      </c>
      <c r="X138" s="15">
        <v>0.31559325837608898</v>
      </c>
      <c r="Y138" s="15"/>
      <c r="Z138" s="15">
        <v>0.27108591903137302</v>
      </c>
      <c r="AA138" s="15">
        <v>0.25629146611138898</v>
      </c>
      <c r="AB138" s="15">
        <v>0.219152011509578</v>
      </c>
      <c r="AC138" s="15">
        <v>0.18271878914161799</v>
      </c>
      <c r="AD138" s="15"/>
      <c r="AE138" s="15">
        <v>0.237614972231803</v>
      </c>
      <c r="AF138" s="15">
        <v>0.23014176763772701</v>
      </c>
      <c r="AG138" s="15">
        <v>0.196371942599324</v>
      </c>
      <c r="AH138" s="15"/>
      <c r="AI138" s="15">
        <v>0.241995442726404</v>
      </c>
      <c r="AJ138" s="15">
        <v>0.25480820730315401</v>
      </c>
      <c r="AK138" s="15">
        <v>0.26748021059842497</v>
      </c>
      <c r="AL138" s="15">
        <v>0.14287699751352101</v>
      </c>
      <c r="AM138" s="15">
        <v>0.19582319010920299</v>
      </c>
      <c r="AN138" s="15"/>
      <c r="AO138" s="15">
        <v>0.28647599663412898</v>
      </c>
      <c r="AP138" s="15">
        <v>0.27299447327287302</v>
      </c>
      <c r="AQ138" s="15">
        <v>0.20088490600339001</v>
      </c>
      <c r="AR138" s="15"/>
      <c r="AS138" s="15">
        <v>0.20861498383702301</v>
      </c>
      <c r="AT138" s="15">
        <v>0.25404140131214498</v>
      </c>
      <c r="AU138" s="15">
        <v>0.17616675004292001</v>
      </c>
      <c r="AV138" s="15">
        <v>0.21362417072099199</v>
      </c>
      <c r="AW138" s="15">
        <v>0.23731744075964101</v>
      </c>
      <c r="AX138" s="15">
        <v>0.24646512321988001</v>
      </c>
      <c r="AY138" s="15">
        <v>0.41389739968782302</v>
      </c>
    </row>
    <row r="139" spans="2:51" x14ac:dyDescent="0.2">
      <c r="B139" t="s">
        <v>105</v>
      </c>
      <c r="C139" s="15">
        <v>0.166186684875921</v>
      </c>
      <c r="D139" s="15">
        <v>0.16172988154405099</v>
      </c>
      <c r="E139" s="15">
        <v>0.16938589693908099</v>
      </c>
      <c r="F139" s="15"/>
      <c r="G139" s="15">
        <v>0.130879596937751</v>
      </c>
      <c r="H139" s="15">
        <v>0.12552491662219001</v>
      </c>
      <c r="I139" s="15">
        <v>9.6346782491117403E-2</v>
      </c>
      <c r="J139" s="15">
        <v>0.13078090853691601</v>
      </c>
      <c r="K139" s="15">
        <v>0.24264235997050401</v>
      </c>
      <c r="L139" s="15">
        <v>0.250930132967356</v>
      </c>
      <c r="M139" s="15"/>
      <c r="N139" s="15">
        <v>7.2528080290955296E-2</v>
      </c>
      <c r="O139" s="15">
        <v>0.17198717787461301</v>
      </c>
      <c r="P139" s="15">
        <v>0.22573274466955301</v>
      </c>
      <c r="Q139" s="15">
        <v>0.16036955431816599</v>
      </c>
      <c r="R139" s="15">
        <v>0.20912724273394601</v>
      </c>
      <c r="S139" s="15">
        <v>0.122851235343802</v>
      </c>
      <c r="T139" s="15">
        <v>0.117072331494397</v>
      </c>
      <c r="U139" s="15">
        <v>0.164339979808106</v>
      </c>
      <c r="V139" s="15">
        <v>0.181632961395503</v>
      </c>
      <c r="W139" s="15">
        <v>0.26642020530030902</v>
      </c>
      <c r="X139" s="15">
        <v>0.24035502949948701</v>
      </c>
      <c r="Y139" s="15"/>
      <c r="Z139" s="15">
        <v>0.19966702486082</v>
      </c>
      <c r="AA139" s="15">
        <v>0.14397239532936601</v>
      </c>
      <c r="AB139" s="15">
        <v>0.19434617645435101</v>
      </c>
      <c r="AC139" s="15">
        <v>0.12623935601373101</v>
      </c>
      <c r="AD139" s="15"/>
      <c r="AE139" s="15">
        <v>0.20137116457389301</v>
      </c>
      <c r="AF139" s="15">
        <v>0.158098092469658</v>
      </c>
      <c r="AG139" s="15">
        <v>0.11459169637305799</v>
      </c>
      <c r="AH139" s="15"/>
      <c r="AI139" s="15">
        <v>0.214035474768933</v>
      </c>
      <c r="AJ139" s="15">
        <v>0.110047822079979</v>
      </c>
      <c r="AK139" s="15">
        <v>0.28710808474020499</v>
      </c>
      <c r="AL139" s="15">
        <v>0.24999765310729299</v>
      </c>
      <c r="AM139" s="15">
        <v>8.6143490906925302E-2</v>
      </c>
      <c r="AN139" s="15"/>
      <c r="AO139" s="15">
        <v>0.19013194881173801</v>
      </c>
      <c r="AP139" s="15">
        <v>0.128621373747173</v>
      </c>
      <c r="AQ139" s="15">
        <v>0.18115170442371301</v>
      </c>
      <c r="AR139" s="15"/>
      <c r="AS139" s="15">
        <v>0.121879233730221</v>
      </c>
      <c r="AT139" s="15">
        <v>0.165857802082987</v>
      </c>
      <c r="AU139" s="15">
        <v>0.13429341345492801</v>
      </c>
      <c r="AV139" s="15">
        <v>0.24530082062463801</v>
      </c>
      <c r="AW139" s="15">
        <v>0.19921079031125</v>
      </c>
      <c r="AX139" s="15">
        <v>0.13232095318864501</v>
      </c>
      <c r="AY139" s="15">
        <v>0.18182706792129999</v>
      </c>
    </row>
    <row r="140" spans="2:51" x14ac:dyDescent="0.2">
      <c r="B140" t="s">
        <v>88</v>
      </c>
      <c r="C140" s="15">
        <v>0.12355687378694399</v>
      </c>
      <c r="D140" s="15">
        <v>0.102153321750705</v>
      </c>
      <c r="E140" s="15">
        <v>0.14308807307882601</v>
      </c>
      <c r="F140" s="15"/>
      <c r="G140" s="15">
        <v>0.10067061134444499</v>
      </c>
      <c r="H140" s="15">
        <v>6.4074108147647302E-2</v>
      </c>
      <c r="I140" s="15">
        <v>0.118749394436653</v>
      </c>
      <c r="J140" s="15">
        <v>0.15559448559336</v>
      </c>
      <c r="K140" s="15">
        <v>0.147697678431739</v>
      </c>
      <c r="L140" s="15">
        <v>0.147038081605356</v>
      </c>
      <c r="M140" s="15"/>
      <c r="N140" s="15">
        <v>0.13959347102925401</v>
      </c>
      <c r="O140" s="15">
        <v>0.12930606788044999</v>
      </c>
      <c r="P140" s="15">
        <v>8.6591576497469305E-2</v>
      </c>
      <c r="Q140" s="15">
        <v>0.14019717940652399</v>
      </c>
      <c r="R140" s="15">
        <v>0.16383307271161501</v>
      </c>
      <c r="S140" s="15">
        <v>4.7115299936786599E-2</v>
      </c>
      <c r="T140" s="15">
        <v>9.3837678919388004E-2</v>
      </c>
      <c r="U140" s="15">
        <v>0.111693033406161</v>
      </c>
      <c r="V140" s="15">
        <v>0.150662418154551</v>
      </c>
      <c r="W140" s="15">
        <v>0.122003974116684</v>
      </c>
      <c r="X140" s="15">
        <v>0.176978066381593</v>
      </c>
      <c r="Y140" s="15"/>
      <c r="Z140" s="15">
        <v>0.16907428728986201</v>
      </c>
      <c r="AA140" s="15">
        <v>0.105062824256912</v>
      </c>
      <c r="AB140" s="15">
        <v>9.53605297954363E-2</v>
      </c>
      <c r="AC140" s="15">
        <v>0.12244926572094</v>
      </c>
      <c r="AD140" s="15"/>
      <c r="AE140" s="15">
        <v>0.114222530271803</v>
      </c>
      <c r="AF140" s="15">
        <v>0.149104381135059</v>
      </c>
      <c r="AG140" s="15">
        <v>7.0406862068149306E-2</v>
      </c>
      <c r="AH140" s="15"/>
      <c r="AI140" s="15">
        <v>0.102225006595996</v>
      </c>
      <c r="AJ140" s="15">
        <v>0.139836272155031</v>
      </c>
      <c r="AK140" s="15">
        <v>0.15377880521238099</v>
      </c>
      <c r="AL140" s="15">
        <v>0.11582151270072701</v>
      </c>
      <c r="AM140" s="15">
        <v>9.1647172405689106E-2</v>
      </c>
      <c r="AN140" s="15"/>
      <c r="AO140" s="15">
        <v>0.105322358045546</v>
      </c>
      <c r="AP140" s="15">
        <v>0.130015950794239</v>
      </c>
      <c r="AQ140" s="15">
        <v>0.14039155897553601</v>
      </c>
      <c r="AR140" s="15"/>
      <c r="AS140" s="15">
        <v>0.170710766022758</v>
      </c>
      <c r="AT140" s="15">
        <v>0.18299992577448301</v>
      </c>
      <c r="AU140" s="15">
        <v>7.28108685536933E-2</v>
      </c>
      <c r="AV140" s="15">
        <v>0.102509881491319</v>
      </c>
      <c r="AW140" s="15">
        <v>0.14091492055150201</v>
      </c>
      <c r="AX140" s="15">
        <v>4.0725756370123899E-2</v>
      </c>
      <c r="AY140" s="15">
        <v>8.4093475558149097E-2</v>
      </c>
    </row>
    <row r="141" spans="2:51" x14ac:dyDescent="0.2">
      <c r="B141" t="s">
        <v>86</v>
      </c>
      <c r="C141" s="15">
        <v>0.109658671483602</v>
      </c>
      <c r="D141" s="15">
        <v>0.113861839188567</v>
      </c>
      <c r="E141" s="15">
        <v>0.106232354771048</v>
      </c>
      <c r="F141" s="15"/>
      <c r="G141" s="15">
        <v>0.13524902380068499</v>
      </c>
      <c r="H141" s="15">
        <v>0.13410530823387801</v>
      </c>
      <c r="I141" s="15">
        <v>0.12498683227945299</v>
      </c>
      <c r="J141" s="15">
        <v>8.5412800242343698E-2</v>
      </c>
      <c r="K141" s="15">
        <v>0.103225598082951</v>
      </c>
      <c r="L141" s="15">
        <v>8.7121653130281099E-2</v>
      </c>
      <c r="M141" s="15"/>
      <c r="N141" s="15">
        <v>0.134171974071815</v>
      </c>
      <c r="O141" s="15">
        <v>0.102520356087013</v>
      </c>
      <c r="P141" s="15">
        <v>4.01928117468957E-2</v>
      </c>
      <c r="Q141" s="15">
        <v>0.12110386573249</v>
      </c>
      <c r="R141" s="15">
        <v>4.1049694475510302E-2</v>
      </c>
      <c r="S141" s="15">
        <v>0.12414249991229601</v>
      </c>
      <c r="T141" s="15">
        <v>9.0250542066556999E-2</v>
      </c>
      <c r="U141" s="15">
        <v>5.7721034449714298E-2</v>
      </c>
      <c r="V141" s="15">
        <v>0.13467917034652199</v>
      </c>
      <c r="W141" s="15">
        <v>0.12935114353191099</v>
      </c>
      <c r="X141" s="15">
        <v>0.215905236868348</v>
      </c>
      <c r="Y141" s="15"/>
      <c r="Z141" s="15">
        <v>0.113969794304116</v>
      </c>
      <c r="AA141" s="15">
        <v>9.5867910726239902E-2</v>
      </c>
      <c r="AB141" s="15">
        <v>0.115700591255115</v>
      </c>
      <c r="AC141" s="15">
        <v>0.115037944045271</v>
      </c>
      <c r="AD141" s="15"/>
      <c r="AE141" s="15">
        <v>0.114026193621417</v>
      </c>
      <c r="AF141" s="15">
        <v>0.103579903285706</v>
      </c>
      <c r="AG141" s="15">
        <v>8.4449082522116997E-2</v>
      </c>
      <c r="AH141" s="15"/>
      <c r="AI141" s="15">
        <v>0.116165198843543</v>
      </c>
      <c r="AJ141" s="15">
        <v>0.10421641047481001</v>
      </c>
      <c r="AK141" s="15">
        <v>0.17791141678776101</v>
      </c>
      <c r="AL141" s="15">
        <v>6.1974673145183401E-2</v>
      </c>
      <c r="AM141" s="15">
        <v>7.0026858818523899E-2</v>
      </c>
      <c r="AN141" s="15"/>
      <c r="AO141" s="15">
        <v>0.109572946155625</v>
      </c>
      <c r="AP141" s="15">
        <v>0.119098362510713</v>
      </c>
      <c r="AQ141" s="15">
        <v>0.14702694046089501</v>
      </c>
      <c r="AR141" s="15"/>
      <c r="AS141" s="15">
        <v>7.2812078161025001E-2</v>
      </c>
      <c r="AT141" s="15">
        <v>6.3197688381611897E-2</v>
      </c>
      <c r="AU141" s="15">
        <v>7.9965569440262493E-2</v>
      </c>
      <c r="AV141" s="15">
        <v>0.161764328300914</v>
      </c>
      <c r="AW141" s="15">
        <v>0.147032615011051</v>
      </c>
      <c r="AX141" s="15">
        <v>0.12028314202757399</v>
      </c>
      <c r="AY141" s="15">
        <v>0.207348609339401</v>
      </c>
    </row>
    <row r="142" spans="2:51" x14ac:dyDescent="0.2">
      <c r="B142" t="s">
        <v>106</v>
      </c>
      <c r="C142" s="15">
        <v>9.4402225168043599E-2</v>
      </c>
      <c r="D142" s="15">
        <v>8.9669115425479298E-2</v>
      </c>
      <c r="E142" s="15">
        <v>9.9633527161286706E-2</v>
      </c>
      <c r="F142" s="15"/>
      <c r="G142" s="15">
        <v>0.13974187669318799</v>
      </c>
      <c r="H142" s="15">
        <v>0.136897782641419</v>
      </c>
      <c r="I142" s="15">
        <v>0.11060229007533</v>
      </c>
      <c r="J142" s="15">
        <v>9.61124527030255E-2</v>
      </c>
      <c r="K142" s="15">
        <v>4.2820040171313897E-2</v>
      </c>
      <c r="L142" s="15">
        <v>5.2954942364681498E-2</v>
      </c>
      <c r="M142" s="15"/>
      <c r="N142" s="15">
        <v>0.190654881338192</v>
      </c>
      <c r="O142" s="15">
        <v>5.7759887235403901E-2</v>
      </c>
      <c r="P142" s="15">
        <v>7.5142514983540604E-2</v>
      </c>
      <c r="Q142" s="15">
        <v>7.1225964288120794E-2</v>
      </c>
      <c r="R142" s="15">
        <v>5.3468478589137503E-2</v>
      </c>
      <c r="S142" s="15">
        <v>7.0387204975727702E-2</v>
      </c>
      <c r="T142" s="15">
        <v>6.1274987827070103E-2</v>
      </c>
      <c r="U142" s="15">
        <v>6.6885384210082E-2</v>
      </c>
      <c r="V142" s="15">
        <v>9.5151718079287698E-2</v>
      </c>
      <c r="W142" s="15">
        <v>0.10065244821701</v>
      </c>
      <c r="X142" s="15">
        <v>0.15985964489781701</v>
      </c>
      <c r="Y142" s="15"/>
      <c r="Z142" s="15">
        <v>0.128663407335109</v>
      </c>
      <c r="AA142" s="15">
        <v>6.3051989134984304E-2</v>
      </c>
      <c r="AB142" s="15">
        <v>0.108578361703799</v>
      </c>
      <c r="AC142" s="15">
        <v>7.7289578282385599E-2</v>
      </c>
      <c r="AD142" s="15"/>
      <c r="AE142" s="15">
        <v>7.8126473268815499E-2</v>
      </c>
      <c r="AF142" s="15">
        <v>0.10788879442589901</v>
      </c>
      <c r="AG142" s="15">
        <v>8.3073288504212903E-2</v>
      </c>
      <c r="AH142" s="15"/>
      <c r="AI142" s="15">
        <v>6.5704811551651601E-2</v>
      </c>
      <c r="AJ142" s="15">
        <v>0.104030034193556</v>
      </c>
      <c r="AK142" s="15">
        <v>0.116321688095787</v>
      </c>
      <c r="AL142" s="15">
        <v>0.12542780304334999</v>
      </c>
      <c r="AM142" s="15">
        <v>8.8715644705587002E-2</v>
      </c>
      <c r="AN142" s="15"/>
      <c r="AO142" s="15">
        <v>6.9443577947537999E-2</v>
      </c>
      <c r="AP142" s="15">
        <v>0.112317670502443</v>
      </c>
      <c r="AQ142" s="15">
        <v>0.105739253976779</v>
      </c>
      <c r="AR142" s="15"/>
      <c r="AS142" s="15">
        <v>0.12497305698871999</v>
      </c>
      <c r="AT142" s="15">
        <v>9.9902070043260502E-2</v>
      </c>
      <c r="AU142" s="15">
        <v>7.8501780815122602E-2</v>
      </c>
      <c r="AV142" s="15">
        <v>0.107711702684902</v>
      </c>
      <c r="AW142" s="15">
        <v>0.112369971366665</v>
      </c>
      <c r="AX142" s="15">
        <v>4.20798566220386E-2</v>
      </c>
      <c r="AY142" s="15">
        <v>5.1451959166547802E-2</v>
      </c>
    </row>
    <row r="143" spans="2:51" x14ac:dyDescent="0.2">
      <c r="B143" t="s">
        <v>107</v>
      </c>
      <c r="C143" s="15">
        <v>7.8763155882590904E-2</v>
      </c>
      <c r="D143" s="15">
        <v>6.1043161468444802E-2</v>
      </c>
      <c r="E143" s="15">
        <v>9.4403770913468493E-2</v>
      </c>
      <c r="F143" s="15"/>
      <c r="G143" s="15">
        <v>0.100652595067764</v>
      </c>
      <c r="H143" s="15">
        <v>6.9988742966623899E-2</v>
      </c>
      <c r="I143" s="15">
        <v>4.2990227620220603E-2</v>
      </c>
      <c r="J143" s="15">
        <v>6.2224522699844798E-2</v>
      </c>
      <c r="K143" s="15">
        <v>7.1307206503146495E-2</v>
      </c>
      <c r="L143" s="15">
        <v>0.117556953507277</v>
      </c>
      <c r="M143" s="15"/>
      <c r="N143" s="15">
        <v>6.6780816973274704E-2</v>
      </c>
      <c r="O143" s="15">
        <v>8.9412055421452696E-2</v>
      </c>
      <c r="P143" s="15">
        <v>3.6091901785472703E-2</v>
      </c>
      <c r="Q143" s="15">
        <v>8.5110557192065797E-2</v>
      </c>
      <c r="R143" s="15">
        <v>0.101428893488857</v>
      </c>
      <c r="S143" s="15">
        <v>4.6663882247757298E-2</v>
      </c>
      <c r="T143" s="15">
        <v>7.8652105068717101E-2</v>
      </c>
      <c r="U143" s="15">
        <v>0.18337723343131701</v>
      </c>
      <c r="V143" s="15">
        <v>4.4126171447678199E-2</v>
      </c>
      <c r="W143" s="15">
        <v>0.104755906329927</v>
      </c>
      <c r="X143" s="15">
        <v>0.11142755202754299</v>
      </c>
      <c r="Y143" s="15"/>
      <c r="Z143" s="15">
        <v>9.1570053837604401E-2</v>
      </c>
      <c r="AA143" s="15">
        <v>6.6924128108486705E-2</v>
      </c>
      <c r="AB143" s="15">
        <v>8.6877935906811504E-2</v>
      </c>
      <c r="AC143" s="15">
        <v>7.0028537896432097E-2</v>
      </c>
      <c r="AD143" s="15"/>
      <c r="AE143" s="15">
        <v>9.2761829658363507E-2</v>
      </c>
      <c r="AF143" s="15">
        <v>8.3291529134685696E-2</v>
      </c>
      <c r="AG143" s="15">
        <v>5.31447292226176E-2</v>
      </c>
      <c r="AH143" s="15"/>
      <c r="AI143" s="15">
        <v>9.5982170172471307E-2</v>
      </c>
      <c r="AJ143" s="15">
        <v>7.1203179346743597E-2</v>
      </c>
      <c r="AK143" s="15">
        <v>9.2320800947219506E-2</v>
      </c>
      <c r="AL143" s="15">
        <v>6.1974673145183401E-2</v>
      </c>
      <c r="AM143" s="15">
        <v>5.7881574105662997E-2</v>
      </c>
      <c r="AN143" s="15"/>
      <c r="AO143" s="15">
        <v>0.11661314179031999</v>
      </c>
      <c r="AP143" s="15">
        <v>8.5128668676321101E-2</v>
      </c>
      <c r="AQ143" s="15">
        <v>5.2596303001604498E-2</v>
      </c>
      <c r="AR143" s="15"/>
      <c r="AS143" s="15">
        <v>7.4581656214899095E-2</v>
      </c>
      <c r="AT143" s="15">
        <v>5.5861379976732198E-2</v>
      </c>
      <c r="AU143" s="15">
        <v>7.5928262899838103E-2</v>
      </c>
      <c r="AV143" s="15">
        <v>9.0992863256207604E-2</v>
      </c>
      <c r="AW143" s="15">
        <v>9.2915717518044699E-2</v>
      </c>
      <c r="AX143" s="15">
        <v>2.27619232461636E-2</v>
      </c>
      <c r="AY143" s="15">
        <v>0.168048549244942</v>
      </c>
    </row>
    <row r="144" spans="2:51" x14ac:dyDescent="0.2">
      <c r="B144" t="s">
        <v>93</v>
      </c>
      <c r="C144" s="15">
        <v>6.9139495317453795E-2</v>
      </c>
      <c r="D144" s="15">
        <v>6.15270650527283E-2</v>
      </c>
      <c r="E144" s="15">
        <v>7.4735131757238102E-2</v>
      </c>
      <c r="F144" s="15"/>
      <c r="G144" s="15">
        <v>7.2461551166048202E-2</v>
      </c>
      <c r="H144" s="15">
        <v>6.8287303126512905E-2</v>
      </c>
      <c r="I144" s="15">
        <v>3.5619720435058198E-2</v>
      </c>
      <c r="J144" s="15">
        <v>9.2186292164370603E-2</v>
      </c>
      <c r="K144" s="15">
        <v>6.3853760590441497E-2</v>
      </c>
      <c r="L144" s="15">
        <v>7.6976826622441694E-2</v>
      </c>
      <c r="M144" s="15"/>
      <c r="N144" s="15">
        <v>9.8535404128651499E-2</v>
      </c>
      <c r="O144" s="15">
        <v>8.4292653923039099E-2</v>
      </c>
      <c r="P144" s="15">
        <v>4.6354076533568399E-2</v>
      </c>
      <c r="Q144" s="15">
        <v>6.9791122959309906E-2</v>
      </c>
      <c r="R144" s="15">
        <v>5.1874917034188797E-2</v>
      </c>
      <c r="S144" s="15">
        <v>8.2281448429981197E-2</v>
      </c>
      <c r="T144" s="15">
        <v>6.29312480368171E-2</v>
      </c>
      <c r="U144" s="15">
        <v>7.1346075544014301E-2</v>
      </c>
      <c r="V144" s="15">
        <v>4.5035628260476003E-2</v>
      </c>
      <c r="W144" s="15">
        <v>4.1436014343355199E-2</v>
      </c>
      <c r="X144" s="15">
        <v>8.9069948762485099E-2</v>
      </c>
      <c r="Y144" s="15"/>
      <c r="Z144" s="15">
        <v>7.6051671996556297E-2</v>
      </c>
      <c r="AA144" s="15">
        <v>6.7310616124336906E-2</v>
      </c>
      <c r="AB144" s="15">
        <v>3.7623065184178302E-2</v>
      </c>
      <c r="AC144" s="15">
        <v>9.5818861271167899E-2</v>
      </c>
      <c r="AD144" s="15"/>
      <c r="AE144" s="15">
        <v>5.2929525778175397E-2</v>
      </c>
      <c r="AF144" s="15">
        <v>8.1700554508498294E-2</v>
      </c>
      <c r="AG144" s="15">
        <v>4.1979760613540397E-2</v>
      </c>
      <c r="AH144" s="15"/>
      <c r="AI144" s="15">
        <v>4.7294745758311399E-2</v>
      </c>
      <c r="AJ144" s="15">
        <v>7.8478130314939401E-2</v>
      </c>
      <c r="AK144" s="15">
        <v>2.8801097045059999E-2</v>
      </c>
      <c r="AL144" s="15">
        <v>6.8731648451906199E-2</v>
      </c>
      <c r="AM144" s="15">
        <v>5.9498679971602499E-2</v>
      </c>
      <c r="AN144" s="15"/>
      <c r="AO144" s="15">
        <v>4.2332027567506501E-2</v>
      </c>
      <c r="AP144" s="15">
        <v>6.9377398924589301E-2</v>
      </c>
      <c r="AQ144" s="15">
        <v>7.7001679000668802E-2</v>
      </c>
      <c r="AR144" s="15"/>
      <c r="AS144" s="15">
        <v>0.17757606470585999</v>
      </c>
      <c r="AT144" s="15">
        <v>8.8659093391123101E-2</v>
      </c>
      <c r="AU144" s="15">
        <v>6.1437150078092299E-2</v>
      </c>
      <c r="AV144" s="15">
        <v>1.1522844275046301E-2</v>
      </c>
      <c r="AW144" s="15">
        <v>3.6679932364358202E-2</v>
      </c>
      <c r="AX144" s="15">
        <v>5.1276000549140603E-2</v>
      </c>
      <c r="AY144" s="15">
        <v>4.18427990050773E-2</v>
      </c>
    </row>
    <row r="145" spans="2:51" x14ac:dyDescent="0.2">
      <c r="B145" t="s">
        <v>82</v>
      </c>
      <c r="C145" s="15">
        <v>6.0292211850359297E-3</v>
      </c>
      <c r="D145" s="15">
        <v>5.8762878680892298E-3</v>
      </c>
      <c r="E145" s="15">
        <v>6.2170233371518103E-3</v>
      </c>
      <c r="F145" s="15"/>
      <c r="G145" s="15">
        <v>0</v>
      </c>
      <c r="H145" s="15">
        <v>1.27233343789631E-2</v>
      </c>
      <c r="I145" s="15">
        <v>6.5325767069898798E-3</v>
      </c>
      <c r="J145" s="15">
        <v>1.0500046389699501E-2</v>
      </c>
      <c r="K145" s="15">
        <v>0</v>
      </c>
      <c r="L145" s="15">
        <v>4.1896567322552702E-3</v>
      </c>
      <c r="M145" s="15"/>
      <c r="N145" s="15">
        <v>0</v>
      </c>
      <c r="O145" s="15">
        <v>6.70639065474859E-3</v>
      </c>
      <c r="P145" s="15">
        <v>0</v>
      </c>
      <c r="Q145" s="15">
        <v>1.02074874811442E-2</v>
      </c>
      <c r="R145" s="15">
        <v>1.4242719080656399E-2</v>
      </c>
      <c r="S145" s="15">
        <v>2.51312362427085E-2</v>
      </c>
      <c r="T145" s="15">
        <v>9.6225257307962393E-3</v>
      </c>
      <c r="U145" s="15">
        <v>0</v>
      </c>
      <c r="V145" s="15">
        <v>0</v>
      </c>
      <c r="W145" s="15">
        <v>0</v>
      </c>
      <c r="X145" s="15">
        <v>0</v>
      </c>
      <c r="Y145" s="15"/>
      <c r="Z145" s="15">
        <v>4.48990637668487E-3</v>
      </c>
      <c r="AA145" s="15">
        <v>3.4449203593762299E-3</v>
      </c>
      <c r="AB145" s="15">
        <v>7.8632725369454995E-3</v>
      </c>
      <c r="AC145" s="15">
        <v>8.8496069622884307E-3</v>
      </c>
      <c r="AD145" s="15"/>
      <c r="AE145" s="15">
        <v>5.0358782971764299E-3</v>
      </c>
      <c r="AF145" s="15">
        <v>9.8934931893004101E-3</v>
      </c>
      <c r="AG145" s="15">
        <v>0</v>
      </c>
      <c r="AH145" s="15"/>
      <c r="AI145" s="15">
        <v>5.2076448725926804E-3</v>
      </c>
      <c r="AJ145" s="15">
        <v>1.0431378404132999E-2</v>
      </c>
      <c r="AK145" s="15">
        <v>0</v>
      </c>
      <c r="AL145" s="15">
        <v>0</v>
      </c>
      <c r="AM145" s="15">
        <v>0</v>
      </c>
      <c r="AN145" s="15"/>
      <c r="AO145" s="15">
        <v>0</v>
      </c>
      <c r="AP145" s="15">
        <v>8.7169146625936094E-3</v>
      </c>
      <c r="AQ145" s="15">
        <v>0</v>
      </c>
      <c r="AR145" s="15"/>
      <c r="AS145" s="15">
        <v>9.6362425412543796E-3</v>
      </c>
      <c r="AT145" s="15">
        <v>0</v>
      </c>
      <c r="AU145" s="15">
        <v>4.1169266271281297E-3</v>
      </c>
      <c r="AV145" s="15">
        <v>0</v>
      </c>
      <c r="AW145" s="15">
        <v>1.21599952946079E-2</v>
      </c>
      <c r="AX145" s="15">
        <v>1.2293172792159201E-2</v>
      </c>
      <c r="AY145" s="15">
        <v>0</v>
      </c>
    </row>
    <row r="146" spans="2:51" x14ac:dyDescent="0.2">
      <c r="B146" t="s">
        <v>75</v>
      </c>
      <c r="C146" s="15">
        <v>1.06026725759912E-2</v>
      </c>
      <c r="D146" s="15">
        <v>4.1977700024879803E-3</v>
      </c>
      <c r="E146" s="15">
        <v>1.6943567687591001E-2</v>
      </c>
      <c r="F146" s="15"/>
      <c r="G146" s="15">
        <v>2.4420501677641499E-2</v>
      </c>
      <c r="H146" s="15">
        <v>1.7088506979975101E-2</v>
      </c>
      <c r="I146" s="15">
        <v>6.8211989386171203E-3</v>
      </c>
      <c r="J146" s="15">
        <v>0</v>
      </c>
      <c r="K146" s="15">
        <v>0</v>
      </c>
      <c r="L146" s="15">
        <v>1.5473229343254E-2</v>
      </c>
      <c r="M146" s="15"/>
      <c r="N146" s="15">
        <v>2.2458756433633199E-2</v>
      </c>
      <c r="O146" s="15">
        <v>0</v>
      </c>
      <c r="P146" s="15">
        <v>0</v>
      </c>
      <c r="Q146" s="15">
        <v>2.1813142750656999E-2</v>
      </c>
      <c r="R146" s="15">
        <v>1.41586280834966E-2</v>
      </c>
      <c r="S146" s="15">
        <v>1.1740015136517099E-2</v>
      </c>
      <c r="T146" s="15">
        <v>9.8602585450120392E-3</v>
      </c>
      <c r="U146" s="15">
        <v>0</v>
      </c>
      <c r="V146" s="15">
        <v>9.6399798990307994E-3</v>
      </c>
      <c r="W146" s="15">
        <v>1.43001085404198E-2</v>
      </c>
      <c r="X146" s="15">
        <v>0</v>
      </c>
      <c r="Y146" s="15"/>
      <c r="Z146" s="15">
        <v>1.1823001865100199E-2</v>
      </c>
      <c r="AA146" s="15">
        <v>4.1256079738309602E-3</v>
      </c>
      <c r="AB146" s="15">
        <v>9.9494404413824396E-3</v>
      </c>
      <c r="AC146" s="15">
        <v>1.2937733284228699E-2</v>
      </c>
      <c r="AD146" s="15"/>
      <c r="AE146" s="15">
        <v>1.0576653281329699E-2</v>
      </c>
      <c r="AF146" s="15">
        <v>5.4216984384227798E-3</v>
      </c>
      <c r="AG146" s="15">
        <v>1.0927090584280701E-2</v>
      </c>
      <c r="AH146" s="15"/>
      <c r="AI146" s="15">
        <v>0</v>
      </c>
      <c r="AJ146" s="15">
        <v>6.8798021144932499E-3</v>
      </c>
      <c r="AK146" s="15">
        <v>1.7668666491063301E-2</v>
      </c>
      <c r="AL146" s="15">
        <v>0</v>
      </c>
      <c r="AM146" s="15">
        <v>0</v>
      </c>
      <c r="AN146" s="15"/>
      <c r="AO146" s="15">
        <v>0</v>
      </c>
      <c r="AP146" s="15">
        <v>5.7490626458156302E-3</v>
      </c>
      <c r="AQ146" s="15">
        <v>1.6393649828223202E-2</v>
      </c>
      <c r="AR146" s="15"/>
      <c r="AS146" s="15">
        <v>0</v>
      </c>
      <c r="AT146" s="15">
        <v>5.1327349403332903E-3</v>
      </c>
      <c r="AU146" s="15">
        <v>2.3872236529224201E-2</v>
      </c>
      <c r="AV146" s="15">
        <v>1.3731626992277601E-2</v>
      </c>
      <c r="AW146" s="15">
        <v>8.6274442170664704E-3</v>
      </c>
      <c r="AX146" s="15">
        <v>0</v>
      </c>
      <c r="AY146" s="15">
        <v>1.9346421401345001E-2</v>
      </c>
    </row>
    <row r="147" spans="2:51" x14ac:dyDescent="0.2">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row>
    <row r="148" spans="2:51" x14ac:dyDescent="0.2">
      <c r="B148" s="6" t="s">
        <v>109</v>
      </c>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row>
    <row r="149" spans="2:51" x14ac:dyDescent="0.2">
      <c r="B149" s="19" t="s">
        <v>77</v>
      </c>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row>
    <row r="150" spans="2:51" x14ac:dyDescent="0.2">
      <c r="B150" t="s">
        <v>84</v>
      </c>
      <c r="C150" s="15">
        <v>0.56639902539087605</v>
      </c>
      <c r="D150" s="15">
        <v>0.58371001260600897</v>
      </c>
      <c r="E150" s="15">
        <v>0.55015159569083305</v>
      </c>
      <c r="F150" s="15"/>
      <c r="G150" s="15">
        <v>0.47033670456661097</v>
      </c>
      <c r="H150" s="15">
        <v>0.46841557853054999</v>
      </c>
      <c r="I150" s="15">
        <v>0.56848251756374402</v>
      </c>
      <c r="J150" s="15">
        <v>0.55329593221128903</v>
      </c>
      <c r="K150" s="15">
        <v>0.63347571437795103</v>
      </c>
      <c r="L150" s="15">
        <v>0.66031109768264395</v>
      </c>
      <c r="M150" s="15"/>
      <c r="N150" s="15">
        <v>0.50878012857798205</v>
      </c>
      <c r="O150" s="15">
        <v>0.53593015994240001</v>
      </c>
      <c r="P150" s="15">
        <v>0.54299654101468398</v>
      </c>
      <c r="Q150" s="15">
        <v>0.64189278960243601</v>
      </c>
      <c r="R150" s="15">
        <v>0.62016310861538204</v>
      </c>
      <c r="S150" s="15">
        <v>0.68991669353778096</v>
      </c>
      <c r="T150" s="15">
        <v>0.52353135222451597</v>
      </c>
      <c r="U150" s="15">
        <v>0.52232148568205194</v>
      </c>
      <c r="V150" s="15">
        <v>0.57917258218732004</v>
      </c>
      <c r="W150" s="15">
        <v>0.53993441932129504</v>
      </c>
      <c r="X150" s="15">
        <v>0.51878929599867296</v>
      </c>
      <c r="Y150" s="15"/>
      <c r="Z150" s="15">
        <v>0.52814670624702198</v>
      </c>
      <c r="AA150" s="15">
        <v>0.56284938076683999</v>
      </c>
      <c r="AB150" s="15">
        <v>0.59738289940804201</v>
      </c>
      <c r="AC150" s="15">
        <v>0.58287438849734996</v>
      </c>
      <c r="AD150" s="15"/>
      <c r="AE150" s="15">
        <v>0.58703385798048602</v>
      </c>
      <c r="AF150" s="15">
        <v>0.57368023490658404</v>
      </c>
      <c r="AG150" s="15">
        <v>0.53349976053758896</v>
      </c>
      <c r="AH150" s="15"/>
      <c r="AI150" s="15">
        <v>0.61286508951770902</v>
      </c>
      <c r="AJ150" s="15">
        <v>0.52498232092960895</v>
      </c>
      <c r="AK150" s="15">
        <v>0.56302700316061205</v>
      </c>
      <c r="AL150" s="15">
        <v>0.83355567004406805</v>
      </c>
      <c r="AM150" s="15">
        <v>0.55167765288804704</v>
      </c>
      <c r="AN150" s="15"/>
      <c r="AO150" s="15">
        <v>0.60818790072756701</v>
      </c>
      <c r="AP150" s="15">
        <v>0.59067781404214303</v>
      </c>
      <c r="AQ150" s="15">
        <v>0.548906453871289</v>
      </c>
      <c r="AR150" s="15"/>
      <c r="AS150" s="15">
        <v>0.60844728932428405</v>
      </c>
      <c r="AT150" s="15">
        <v>0.58177666106437298</v>
      </c>
      <c r="AU150" s="15">
        <v>0.47569291501241501</v>
      </c>
      <c r="AV150" s="15">
        <v>0.56577827844195405</v>
      </c>
      <c r="AW150" s="15">
        <v>0.59720716395496998</v>
      </c>
      <c r="AX150" s="15">
        <v>0.57791828566686998</v>
      </c>
      <c r="AY150" s="15">
        <v>0.62940997631360596</v>
      </c>
    </row>
    <row r="151" spans="2:51" x14ac:dyDescent="0.2">
      <c r="B151" t="s">
        <v>85</v>
      </c>
      <c r="C151" s="15">
        <v>0.45472904356711802</v>
      </c>
      <c r="D151" s="15">
        <v>0.46558732987687701</v>
      </c>
      <c r="E151" s="15">
        <v>0.44646490446986198</v>
      </c>
      <c r="F151" s="15"/>
      <c r="G151" s="15">
        <v>0.38317523414691501</v>
      </c>
      <c r="H151" s="15">
        <v>0.34995337143306299</v>
      </c>
      <c r="I151" s="15">
        <v>0.40257787715062598</v>
      </c>
      <c r="J151" s="15">
        <v>0.47150897662486702</v>
      </c>
      <c r="K151" s="15">
        <v>0.434978972248804</v>
      </c>
      <c r="L151" s="15">
        <v>0.61911107253073205</v>
      </c>
      <c r="M151" s="15"/>
      <c r="N151" s="15">
        <v>0.52034044726830497</v>
      </c>
      <c r="O151" s="15">
        <v>0.467219391780273</v>
      </c>
      <c r="P151" s="15">
        <v>0.41491724427923099</v>
      </c>
      <c r="Q151" s="15">
        <v>0.52012498217881797</v>
      </c>
      <c r="R151" s="15">
        <v>0.46686444248483899</v>
      </c>
      <c r="S151" s="15">
        <v>0.453317293586595</v>
      </c>
      <c r="T151" s="15">
        <v>0.41858853574372901</v>
      </c>
      <c r="U151" s="15">
        <v>0.37319069739830202</v>
      </c>
      <c r="V151" s="15">
        <v>0.406327675796954</v>
      </c>
      <c r="W151" s="15">
        <v>0.39639945117895897</v>
      </c>
      <c r="X151" s="15">
        <v>0.50547162778755705</v>
      </c>
      <c r="Y151" s="15"/>
      <c r="Z151" s="15">
        <v>0.51671755081359505</v>
      </c>
      <c r="AA151" s="15">
        <v>0.493027612767303</v>
      </c>
      <c r="AB151" s="15">
        <v>0.43255604296782502</v>
      </c>
      <c r="AC151" s="15">
        <v>0.36525507262508</v>
      </c>
      <c r="AD151" s="15"/>
      <c r="AE151" s="15">
        <v>0.45961244058794798</v>
      </c>
      <c r="AF151" s="15">
        <v>0.46969682248418998</v>
      </c>
      <c r="AG151" s="15">
        <v>0.451309918677124</v>
      </c>
      <c r="AH151" s="15"/>
      <c r="AI151" s="15">
        <v>0.49486074724636803</v>
      </c>
      <c r="AJ151" s="15">
        <v>0.40469757341867801</v>
      </c>
      <c r="AK151" s="15">
        <v>0.55648823950196902</v>
      </c>
      <c r="AL151" s="15">
        <v>0.68690821966659799</v>
      </c>
      <c r="AM151" s="15">
        <v>0.42060976932588101</v>
      </c>
      <c r="AN151" s="15"/>
      <c r="AO151" s="15">
        <v>0.49645304380051097</v>
      </c>
      <c r="AP151" s="15">
        <v>0.419207009544592</v>
      </c>
      <c r="AQ151" s="15">
        <v>0.465516586331916</v>
      </c>
      <c r="AR151" s="15"/>
      <c r="AS151" s="15">
        <v>0.46967605279160202</v>
      </c>
      <c r="AT151" s="15">
        <v>0.48644873892292501</v>
      </c>
      <c r="AU151" s="15">
        <v>0.31786700653671002</v>
      </c>
      <c r="AV151" s="15">
        <v>0.605825091933477</v>
      </c>
      <c r="AW151" s="15">
        <v>0.46706746177101999</v>
      </c>
      <c r="AX151" s="15">
        <v>0.478432432739341</v>
      </c>
      <c r="AY151" s="15">
        <v>0.56962196164477097</v>
      </c>
    </row>
    <row r="152" spans="2:51" x14ac:dyDescent="0.2">
      <c r="B152" t="s">
        <v>100</v>
      </c>
      <c r="C152" s="15">
        <v>0.40801814608619003</v>
      </c>
      <c r="D152" s="15">
        <v>0.44013279186444398</v>
      </c>
      <c r="E152" s="15">
        <v>0.37748531470015001</v>
      </c>
      <c r="F152" s="15"/>
      <c r="G152" s="15">
        <v>0.36910654587089597</v>
      </c>
      <c r="H152" s="15">
        <v>0.31278830964314203</v>
      </c>
      <c r="I152" s="15">
        <v>0.34273591583020202</v>
      </c>
      <c r="J152" s="15">
        <v>0.37632972272592302</v>
      </c>
      <c r="K152" s="15">
        <v>0.459709647802584</v>
      </c>
      <c r="L152" s="15">
        <v>0.53840302599184697</v>
      </c>
      <c r="M152" s="15"/>
      <c r="N152" s="15">
        <v>0.365197945002319</v>
      </c>
      <c r="O152" s="15">
        <v>0.36363377914717399</v>
      </c>
      <c r="P152" s="15">
        <v>0.41093899227650099</v>
      </c>
      <c r="Q152" s="15">
        <v>0.47327319021040398</v>
      </c>
      <c r="R152" s="15">
        <v>0.435722750126388</v>
      </c>
      <c r="S152" s="15">
        <v>0.55622872239924503</v>
      </c>
      <c r="T152" s="15">
        <v>0.41269153215568699</v>
      </c>
      <c r="U152" s="15">
        <v>0.41405699481792302</v>
      </c>
      <c r="V152" s="15">
        <v>0.37349710748550702</v>
      </c>
      <c r="W152" s="15">
        <v>0.361192985168931</v>
      </c>
      <c r="X152" s="15">
        <v>0.35781654065156798</v>
      </c>
      <c r="Y152" s="15"/>
      <c r="Z152" s="15">
        <v>0.465202498675161</v>
      </c>
      <c r="AA152" s="15">
        <v>0.403696771993936</v>
      </c>
      <c r="AB152" s="15">
        <v>0.45277042419201702</v>
      </c>
      <c r="AC152" s="15">
        <v>0.30744193138987502</v>
      </c>
      <c r="AD152" s="15"/>
      <c r="AE152" s="15">
        <v>0.403377913188465</v>
      </c>
      <c r="AF152" s="15">
        <v>0.44776733926006401</v>
      </c>
      <c r="AG152" s="15">
        <v>0.32519972993570601</v>
      </c>
      <c r="AH152" s="15"/>
      <c r="AI152" s="15">
        <v>0.45162811778242001</v>
      </c>
      <c r="AJ152" s="15">
        <v>0.365885015778731</v>
      </c>
      <c r="AK152" s="15">
        <v>0.46670797423436999</v>
      </c>
      <c r="AL152" s="15">
        <v>0.60383410573106999</v>
      </c>
      <c r="AM152" s="15">
        <v>0.39369773333422298</v>
      </c>
      <c r="AN152" s="15"/>
      <c r="AO152" s="15">
        <v>0.43464406834105801</v>
      </c>
      <c r="AP152" s="15">
        <v>0.39244955170684698</v>
      </c>
      <c r="AQ152" s="15">
        <v>0.38142985649345701</v>
      </c>
      <c r="AR152" s="15"/>
      <c r="AS152" s="15">
        <v>0.45111043773158699</v>
      </c>
      <c r="AT152" s="15">
        <v>0.47650551463459601</v>
      </c>
      <c r="AU152" s="15">
        <v>0.313183180113563</v>
      </c>
      <c r="AV152" s="15">
        <v>0.41719677076329398</v>
      </c>
      <c r="AW152" s="15">
        <v>0.41225270293263899</v>
      </c>
      <c r="AX152" s="15">
        <v>0.342293941461769</v>
      </c>
      <c r="AY152" s="15">
        <v>0.489941111890703</v>
      </c>
    </row>
    <row r="153" spans="2:51" x14ac:dyDescent="0.2">
      <c r="B153" t="s">
        <v>103</v>
      </c>
      <c r="C153" s="15">
        <v>0.25109328653504598</v>
      </c>
      <c r="D153" s="15">
        <v>0.23164165275273599</v>
      </c>
      <c r="E153" s="15">
        <v>0.27370588312739802</v>
      </c>
      <c r="F153" s="15"/>
      <c r="G153" s="15">
        <v>0.214544970608126</v>
      </c>
      <c r="H153" s="15">
        <v>0.23885230093767401</v>
      </c>
      <c r="I153" s="15">
        <v>0.21524477728212299</v>
      </c>
      <c r="J153" s="15">
        <v>0.27832625240654202</v>
      </c>
      <c r="K153" s="15">
        <v>0.26758958318057402</v>
      </c>
      <c r="L153" s="15">
        <v>0.27818121240205002</v>
      </c>
      <c r="M153" s="15"/>
      <c r="N153" s="15">
        <v>0.257856854754763</v>
      </c>
      <c r="O153" s="15">
        <v>0.28092764941619602</v>
      </c>
      <c r="P153" s="15">
        <v>0.24725157962254099</v>
      </c>
      <c r="Q153" s="15">
        <v>0.28524918899479301</v>
      </c>
      <c r="R153" s="15">
        <v>0.240128654072537</v>
      </c>
      <c r="S153" s="15">
        <v>0.20588580276099799</v>
      </c>
      <c r="T153" s="15">
        <v>0.22059128764382599</v>
      </c>
      <c r="U153" s="15">
        <v>0.217069799463632</v>
      </c>
      <c r="V153" s="15">
        <v>0.26385585530477901</v>
      </c>
      <c r="W153" s="15">
        <v>0.20376154323249601</v>
      </c>
      <c r="X153" s="15">
        <v>0.31060972934610998</v>
      </c>
      <c r="Y153" s="15"/>
      <c r="Z153" s="15">
        <v>0.26962604983902599</v>
      </c>
      <c r="AA153" s="15">
        <v>0.21901416038475899</v>
      </c>
      <c r="AB153" s="15">
        <v>0.29179965884780401</v>
      </c>
      <c r="AC153" s="15">
        <v>0.22672238765201499</v>
      </c>
      <c r="AD153" s="15"/>
      <c r="AE153" s="15">
        <v>0.243955976831568</v>
      </c>
      <c r="AF153" s="15">
        <v>0.26883069234823298</v>
      </c>
      <c r="AG153" s="15">
        <v>0.24473162441774499</v>
      </c>
      <c r="AH153" s="15"/>
      <c r="AI153" s="15">
        <v>0.26885948487985101</v>
      </c>
      <c r="AJ153" s="15">
        <v>0.25223605442283598</v>
      </c>
      <c r="AK153" s="15">
        <v>0.25303572983306799</v>
      </c>
      <c r="AL153" s="15">
        <v>0.68303234036037097</v>
      </c>
      <c r="AM153" s="15">
        <v>0.19964972433249001</v>
      </c>
      <c r="AN153" s="15"/>
      <c r="AO153" s="15">
        <v>0.27127567228937899</v>
      </c>
      <c r="AP153" s="15">
        <v>0.25998202907027301</v>
      </c>
      <c r="AQ153" s="15">
        <v>0.26690655695752902</v>
      </c>
      <c r="AR153" s="15"/>
      <c r="AS153" s="15">
        <v>0.24047851446780499</v>
      </c>
      <c r="AT153" s="15">
        <v>0.30045303460338602</v>
      </c>
      <c r="AU153" s="15">
        <v>0.18467353795557401</v>
      </c>
      <c r="AV153" s="15">
        <v>0.33140916822788002</v>
      </c>
      <c r="AW153" s="15">
        <v>0.27825042337783601</v>
      </c>
      <c r="AX153" s="15">
        <v>0.15795434194948299</v>
      </c>
      <c r="AY153" s="15">
        <v>0.26481589759033902</v>
      </c>
    </row>
    <row r="154" spans="2:51" x14ac:dyDescent="0.2">
      <c r="B154" t="s">
        <v>104</v>
      </c>
      <c r="C154" s="15">
        <v>0.23903369949593201</v>
      </c>
      <c r="D154" s="15">
        <v>0.208765705919809</v>
      </c>
      <c r="E154" s="15">
        <v>0.27259351534978299</v>
      </c>
      <c r="F154" s="15"/>
      <c r="G154" s="15">
        <v>0.204633286334162</v>
      </c>
      <c r="H154" s="15">
        <v>0.258013629530914</v>
      </c>
      <c r="I154" s="15">
        <v>0.22661586423708299</v>
      </c>
      <c r="J154" s="15">
        <v>0.19696223226294499</v>
      </c>
      <c r="K154" s="15">
        <v>0.25401128026042102</v>
      </c>
      <c r="L154" s="15">
        <v>0.27881093313762501</v>
      </c>
      <c r="M154" s="15"/>
      <c r="N154" s="15">
        <v>0.30825887142342501</v>
      </c>
      <c r="O154" s="15">
        <v>0.22596242418260801</v>
      </c>
      <c r="P154" s="15">
        <v>0.20572098435257299</v>
      </c>
      <c r="Q154" s="15">
        <v>0.22204403346884599</v>
      </c>
      <c r="R154" s="15">
        <v>0.25608381063098901</v>
      </c>
      <c r="S154" s="15">
        <v>0.275752046643712</v>
      </c>
      <c r="T154" s="15">
        <v>0.186587949181234</v>
      </c>
      <c r="U154" s="15">
        <v>0.30571218966731301</v>
      </c>
      <c r="V154" s="15">
        <v>0.203364765276282</v>
      </c>
      <c r="W154" s="15">
        <v>0.24029693243538899</v>
      </c>
      <c r="X154" s="15">
        <v>0.20009744140062299</v>
      </c>
      <c r="Y154" s="15"/>
      <c r="Z154" s="15">
        <v>0.282770678895997</v>
      </c>
      <c r="AA154" s="15">
        <v>0.18941767031972201</v>
      </c>
      <c r="AB154" s="15">
        <v>0.27850866893251702</v>
      </c>
      <c r="AC154" s="15">
        <v>0.20575371859326599</v>
      </c>
      <c r="AD154" s="15"/>
      <c r="AE154" s="15">
        <v>0.228770145669761</v>
      </c>
      <c r="AF154" s="15">
        <v>0.26190458587162702</v>
      </c>
      <c r="AG154" s="15">
        <v>0.20060328882072001</v>
      </c>
      <c r="AH154" s="15"/>
      <c r="AI154" s="15">
        <v>0.27730882998460099</v>
      </c>
      <c r="AJ154" s="15">
        <v>0.19300830190491999</v>
      </c>
      <c r="AK154" s="15">
        <v>0.32639725701543099</v>
      </c>
      <c r="AL154" s="15">
        <v>0.33973122231430303</v>
      </c>
      <c r="AM154" s="15">
        <v>0.20374361150904699</v>
      </c>
      <c r="AN154" s="15"/>
      <c r="AO154" s="15">
        <v>0.260100122038527</v>
      </c>
      <c r="AP154" s="15">
        <v>0.247967371405757</v>
      </c>
      <c r="AQ154" s="15">
        <v>0.19576726433262601</v>
      </c>
      <c r="AR154" s="15"/>
      <c r="AS154" s="15">
        <v>0.226062519210848</v>
      </c>
      <c r="AT154" s="15">
        <v>0.31006131914957802</v>
      </c>
      <c r="AU154" s="15">
        <v>0.16269034903417301</v>
      </c>
      <c r="AV154" s="15">
        <v>0.25313258889721602</v>
      </c>
      <c r="AW154" s="15">
        <v>0.23501724919022701</v>
      </c>
      <c r="AX154" s="15">
        <v>0.193670718865287</v>
      </c>
      <c r="AY154" s="15">
        <v>0.35680936268513902</v>
      </c>
    </row>
    <row r="155" spans="2:51" x14ac:dyDescent="0.2">
      <c r="B155" t="s">
        <v>102</v>
      </c>
      <c r="C155" s="15">
        <v>0.20467711099474301</v>
      </c>
      <c r="D155" s="15">
        <v>0.19028505662348799</v>
      </c>
      <c r="E155" s="15">
        <v>0.21903754384174001</v>
      </c>
      <c r="F155" s="15"/>
      <c r="G155" s="15">
        <v>0.18720850571669201</v>
      </c>
      <c r="H155" s="15">
        <v>0.19563283677913201</v>
      </c>
      <c r="I155" s="15">
        <v>0.23930674022381501</v>
      </c>
      <c r="J155" s="15">
        <v>0.18881377447672401</v>
      </c>
      <c r="K155" s="15">
        <v>0.21304751417757101</v>
      </c>
      <c r="L155" s="15">
        <v>0.202751582030605</v>
      </c>
      <c r="M155" s="15"/>
      <c r="N155" s="15">
        <v>0.21717631648518801</v>
      </c>
      <c r="O155" s="15">
        <v>0.27588364811988098</v>
      </c>
      <c r="P155" s="15">
        <v>0.19905777326041199</v>
      </c>
      <c r="Q155" s="15">
        <v>0.267277380871978</v>
      </c>
      <c r="R155" s="15">
        <v>0.128584794531999</v>
      </c>
      <c r="S155" s="15">
        <v>0.15621793092085901</v>
      </c>
      <c r="T155" s="15">
        <v>0.21887099514286101</v>
      </c>
      <c r="U155" s="15">
        <v>0.14391031172874799</v>
      </c>
      <c r="V155" s="15">
        <v>0.20814457669088601</v>
      </c>
      <c r="W155" s="15">
        <v>0.171320670053726</v>
      </c>
      <c r="X155" s="15">
        <v>0.139704483052248</v>
      </c>
      <c r="Y155" s="15"/>
      <c r="Z155" s="15">
        <v>0.27034540559633302</v>
      </c>
      <c r="AA155" s="15">
        <v>0.20999051681816799</v>
      </c>
      <c r="AB155" s="15">
        <v>0.18613463293965499</v>
      </c>
      <c r="AC155" s="15">
        <v>0.14194115077724601</v>
      </c>
      <c r="AD155" s="15"/>
      <c r="AE155" s="15">
        <v>0.188411983857873</v>
      </c>
      <c r="AF155" s="15">
        <v>0.216793896083666</v>
      </c>
      <c r="AG155" s="15">
        <v>0.25534850166675199</v>
      </c>
      <c r="AH155" s="15"/>
      <c r="AI155" s="15">
        <v>0.179915596661716</v>
      </c>
      <c r="AJ155" s="15">
        <v>0.231661665398774</v>
      </c>
      <c r="AK155" s="15">
        <v>0.27136867790429398</v>
      </c>
      <c r="AL155" s="15">
        <v>8.2385235605515597E-2</v>
      </c>
      <c r="AM155" s="15">
        <v>0.210100367563827</v>
      </c>
      <c r="AN155" s="15"/>
      <c r="AO155" s="15">
        <v>0.15566098815680501</v>
      </c>
      <c r="AP155" s="15">
        <v>0.216102999962973</v>
      </c>
      <c r="AQ155" s="15">
        <v>0.26557072562863598</v>
      </c>
      <c r="AR155" s="15"/>
      <c r="AS155" s="15">
        <v>0.28656335305402297</v>
      </c>
      <c r="AT155" s="15">
        <v>0.26200946046783402</v>
      </c>
      <c r="AU155" s="15">
        <v>0.12676627538128901</v>
      </c>
      <c r="AV155" s="15">
        <v>0.26990414875989099</v>
      </c>
      <c r="AW155" s="15">
        <v>0.21760038274374299</v>
      </c>
      <c r="AX155" s="15">
        <v>4.6075254875869102E-2</v>
      </c>
      <c r="AY155" s="15">
        <v>0.203804329281675</v>
      </c>
    </row>
    <row r="156" spans="2:51" x14ac:dyDescent="0.2">
      <c r="B156" t="s">
        <v>88</v>
      </c>
      <c r="C156" s="15">
        <v>0.17271429253210199</v>
      </c>
      <c r="D156" s="15">
        <v>0.17087251926897401</v>
      </c>
      <c r="E156" s="15">
        <v>0.176452769774923</v>
      </c>
      <c r="F156" s="15"/>
      <c r="G156" s="15">
        <v>0.127925653133238</v>
      </c>
      <c r="H156" s="15">
        <v>0.17543846348762401</v>
      </c>
      <c r="I156" s="15">
        <v>0.13980232784230301</v>
      </c>
      <c r="J156" s="15">
        <v>0.184565598223038</v>
      </c>
      <c r="K156" s="15">
        <v>0.19901510534790801</v>
      </c>
      <c r="L156" s="15">
        <v>0.196826948319203</v>
      </c>
      <c r="M156" s="15"/>
      <c r="N156" s="15">
        <v>0.19339684976858201</v>
      </c>
      <c r="O156" s="15">
        <v>0.216669995226214</v>
      </c>
      <c r="P156" s="15">
        <v>0.210362088863148</v>
      </c>
      <c r="Q156" s="15">
        <v>0.222363123745937</v>
      </c>
      <c r="R156" s="15">
        <v>0.19529573958804999</v>
      </c>
      <c r="S156" s="15">
        <v>0.14358052332713001</v>
      </c>
      <c r="T156" s="15">
        <v>0.22139653458087299</v>
      </c>
      <c r="U156" s="15">
        <v>8.9615322508876202E-2</v>
      </c>
      <c r="V156" s="15">
        <v>0.13043736327552399</v>
      </c>
      <c r="W156" s="15">
        <v>5.9280666045113901E-2</v>
      </c>
      <c r="X156" s="15">
        <v>0.156325011618202</v>
      </c>
      <c r="Y156" s="15"/>
      <c r="Z156" s="15">
        <v>0.24058020518092901</v>
      </c>
      <c r="AA156" s="15">
        <v>0.17134131795089899</v>
      </c>
      <c r="AB156" s="15">
        <v>0.13035406101364999</v>
      </c>
      <c r="AC156" s="15">
        <v>0.13462820987091101</v>
      </c>
      <c r="AD156" s="15"/>
      <c r="AE156" s="15">
        <v>0.130348499610281</v>
      </c>
      <c r="AF156" s="15">
        <v>0.22815217864578599</v>
      </c>
      <c r="AG156" s="15">
        <v>0.134392165827208</v>
      </c>
      <c r="AH156" s="15"/>
      <c r="AI156" s="15">
        <v>0.15647704869151899</v>
      </c>
      <c r="AJ156" s="15">
        <v>0.182258144918371</v>
      </c>
      <c r="AK156" s="15">
        <v>0.27802467150990801</v>
      </c>
      <c r="AL156" s="15">
        <v>8.8141270084563503E-2</v>
      </c>
      <c r="AM156" s="15">
        <v>0.15303182449536601</v>
      </c>
      <c r="AN156" s="15"/>
      <c r="AO156" s="15">
        <v>0.18269668738446199</v>
      </c>
      <c r="AP156" s="15">
        <v>0.185002959347042</v>
      </c>
      <c r="AQ156" s="15">
        <v>0.16960552297069101</v>
      </c>
      <c r="AR156" s="15"/>
      <c r="AS156" s="15">
        <v>0.26583554578623098</v>
      </c>
      <c r="AT156" s="15">
        <v>0.21373906522613001</v>
      </c>
      <c r="AU156" s="15">
        <v>0.108944567365567</v>
      </c>
      <c r="AV156" s="15">
        <v>0.26170101709671501</v>
      </c>
      <c r="AW156" s="15">
        <v>0.156402087621592</v>
      </c>
      <c r="AX156" s="15">
        <v>9.3502709533045805E-2</v>
      </c>
      <c r="AY156" s="15">
        <v>0.14221238124011701</v>
      </c>
    </row>
    <row r="157" spans="2:51" x14ac:dyDescent="0.2">
      <c r="B157" t="s">
        <v>101</v>
      </c>
      <c r="C157" s="15">
        <v>0.16803149399738301</v>
      </c>
      <c r="D157" s="15">
        <v>0.19265110991916701</v>
      </c>
      <c r="E157" s="15">
        <v>0.14462179607617301</v>
      </c>
      <c r="F157" s="15"/>
      <c r="G157" s="15">
        <v>0.12730463609444301</v>
      </c>
      <c r="H157" s="15">
        <v>6.1431250286401499E-2</v>
      </c>
      <c r="I157" s="15">
        <v>0.14065398926154299</v>
      </c>
      <c r="J157" s="15">
        <v>0.192043143753861</v>
      </c>
      <c r="K157" s="15">
        <v>0.19794350670679001</v>
      </c>
      <c r="L157" s="15">
        <v>0.25247804189326301</v>
      </c>
      <c r="M157" s="15"/>
      <c r="N157" s="15">
        <v>0.17538614129073801</v>
      </c>
      <c r="O157" s="15">
        <v>0.20624929651184901</v>
      </c>
      <c r="P157" s="15">
        <v>0.119806291223486</v>
      </c>
      <c r="Q157" s="15">
        <v>0.18313536286924201</v>
      </c>
      <c r="R157" s="15">
        <v>0.160500302792212</v>
      </c>
      <c r="S157" s="15">
        <v>0.114768368940836</v>
      </c>
      <c r="T157" s="15">
        <v>0.135960089578882</v>
      </c>
      <c r="U157" s="15">
        <v>0.19785401944610001</v>
      </c>
      <c r="V157" s="15">
        <v>0.17597440572949199</v>
      </c>
      <c r="W157" s="15">
        <v>0.170206059397915</v>
      </c>
      <c r="X157" s="15">
        <v>0.19134460417520399</v>
      </c>
      <c r="Y157" s="15"/>
      <c r="Z157" s="15">
        <v>0.156800607522532</v>
      </c>
      <c r="AA157" s="15">
        <v>0.15521254294005199</v>
      </c>
      <c r="AB157" s="15">
        <v>0.186728425677579</v>
      </c>
      <c r="AC157" s="15">
        <v>0.17478418062482201</v>
      </c>
      <c r="AD157" s="15"/>
      <c r="AE157" s="15">
        <v>0.201289458163004</v>
      </c>
      <c r="AF157" s="15">
        <v>0.15538731844053399</v>
      </c>
      <c r="AG157" s="15">
        <v>0.12041215153699</v>
      </c>
      <c r="AH157" s="15"/>
      <c r="AI157" s="15">
        <v>0.232324933263064</v>
      </c>
      <c r="AJ157" s="15">
        <v>0.130727104006122</v>
      </c>
      <c r="AK157" s="15">
        <v>0.172434527298027</v>
      </c>
      <c r="AL157" s="15">
        <v>0.26480032169420797</v>
      </c>
      <c r="AM157" s="15">
        <v>9.3080370527950596E-2</v>
      </c>
      <c r="AN157" s="15"/>
      <c r="AO157" s="15">
        <v>0.231172082659475</v>
      </c>
      <c r="AP157" s="15">
        <v>0.146329127486579</v>
      </c>
      <c r="AQ157" s="15">
        <v>0.15985492758998701</v>
      </c>
      <c r="AR157" s="15"/>
      <c r="AS157" s="15">
        <v>7.0866904525639193E-2</v>
      </c>
      <c r="AT157" s="15">
        <v>0.156511720385032</v>
      </c>
      <c r="AU157" s="15">
        <v>0.108683233386057</v>
      </c>
      <c r="AV157" s="15">
        <v>0.18234517140186701</v>
      </c>
      <c r="AW157" s="15">
        <v>0.25868643485040799</v>
      </c>
      <c r="AX157" s="15">
        <v>0.184457414157705</v>
      </c>
      <c r="AY157" s="15">
        <v>0.227828427543597</v>
      </c>
    </row>
    <row r="158" spans="2:51" x14ac:dyDescent="0.2">
      <c r="B158" t="s">
        <v>93</v>
      </c>
      <c r="C158" s="15">
        <v>0.14948758439211099</v>
      </c>
      <c r="D158" s="15">
        <v>0.13514819692556199</v>
      </c>
      <c r="E158" s="15">
        <v>0.16175853220759401</v>
      </c>
      <c r="F158" s="15"/>
      <c r="G158" s="15">
        <v>0.199556037226754</v>
      </c>
      <c r="H158" s="15">
        <v>0.142538029262744</v>
      </c>
      <c r="I158" s="15">
        <v>0.130260803107483</v>
      </c>
      <c r="J158" s="15">
        <v>0.18135046226448601</v>
      </c>
      <c r="K158" s="15">
        <v>0.160970233293252</v>
      </c>
      <c r="L158" s="15">
        <v>0.10282973962681199</v>
      </c>
      <c r="M158" s="15"/>
      <c r="N158" s="15">
        <v>9.1791022682361695E-2</v>
      </c>
      <c r="O158" s="15">
        <v>0.16552442434244299</v>
      </c>
      <c r="P158" s="15">
        <v>0.18834226734012199</v>
      </c>
      <c r="Q158" s="15">
        <v>0.13269134023524401</v>
      </c>
      <c r="R158" s="15">
        <v>0.180705164640038</v>
      </c>
      <c r="S158" s="15">
        <v>9.6525622948409995E-2</v>
      </c>
      <c r="T158" s="15">
        <v>0.234778934063466</v>
      </c>
      <c r="U158" s="15">
        <v>0.13572957623665299</v>
      </c>
      <c r="V158" s="15">
        <v>0.16377767223980699</v>
      </c>
      <c r="W158" s="15">
        <v>8.9973473839365103E-2</v>
      </c>
      <c r="X158" s="15">
        <v>0.21574609256072999</v>
      </c>
      <c r="Y158" s="15"/>
      <c r="Z158" s="15">
        <v>9.0448010345112601E-2</v>
      </c>
      <c r="AA158" s="15">
        <v>0.18230729748603899</v>
      </c>
      <c r="AB158" s="15">
        <v>0.10597285930927</v>
      </c>
      <c r="AC158" s="15">
        <v>0.220730095633382</v>
      </c>
      <c r="AD158" s="15"/>
      <c r="AE158" s="15">
        <v>0.156165765260667</v>
      </c>
      <c r="AF158" s="15">
        <v>0.12004093619756299</v>
      </c>
      <c r="AG158" s="15">
        <v>0.167185970721272</v>
      </c>
      <c r="AH158" s="15"/>
      <c r="AI158" s="15">
        <v>0.110804911559672</v>
      </c>
      <c r="AJ158" s="15">
        <v>0.17329914940034599</v>
      </c>
      <c r="AK158" s="15">
        <v>9.8280053874589296E-2</v>
      </c>
      <c r="AL158" s="15">
        <v>7.8303059871368499E-2</v>
      </c>
      <c r="AM158" s="15">
        <v>0.18501601971746501</v>
      </c>
      <c r="AN158" s="15"/>
      <c r="AO158" s="15">
        <v>0.117800308096704</v>
      </c>
      <c r="AP158" s="15">
        <v>0.14489924274025801</v>
      </c>
      <c r="AQ158" s="15">
        <v>0.12994507035150801</v>
      </c>
      <c r="AR158" s="15"/>
      <c r="AS158" s="15">
        <v>0.23439451442786599</v>
      </c>
      <c r="AT158" s="15">
        <v>0.109820026975901</v>
      </c>
      <c r="AU158" s="15">
        <v>0.23700319042809101</v>
      </c>
      <c r="AV158" s="15">
        <v>6.4614761786755404E-2</v>
      </c>
      <c r="AW158" s="15">
        <v>8.6110803488723298E-2</v>
      </c>
      <c r="AX158" s="15">
        <v>0.11803890764692999</v>
      </c>
      <c r="AY158" s="15">
        <v>0.17912394541439999</v>
      </c>
    </row>
    <row r="159" spans="2:51" x14ac:dyDescent="0.2">
      <c r="B159" t="s">
        <v>107</v>
      </c>
      <c r="C159" s="15">
        <v>0.102351395289659</v>
      </c>
      <c r="D159" s="15">
        <v>9.1450811758036002E-2</v>
      </c>
      <c r="E159" s="15">
        <v>0.114611946707099</v>
      </c>
      <c r="F159" s="15"/>
      <c r="G159" s="15">
        <v>7.9007972715520597E-2</v>
      </c>
      <c r="H159" s="15">
        <v>8.8773150344526694E-2</v>
      </c>
      <c r="I159" s="15">
        <v>8.1031798720536397E-2</v>
      </c>
      <c r="J159" s="15">
        <v>7.8283440522662298E-2</v>
      </c>
      <c r="K159" s="15">
        <v>9.8548764942610001E-2</v>
      </c>
      <c r="L159" s="15">
        <v>0.16506895209761299</v>
      </c>
      <c r="M159" s="15"/>
      <c r="N159" s="15">
        <v>0.111730709429664</v>
      </c>
      <c r="O159" s="15">
        <v>0.109486925827014</v>
      </c>
      <c r="P159" s="15">
        <v>0.119277314018728</v>
      </c>
      <c r="Q159" s="15">
        <v>0.15170069932062299</v>
      </c>
      <c r="R159" s="15">
        <v>0.102570831335694</v>
      </c>
      <c r="S159" s="15">
        <v>8.8719986574761198E-2</v>
      </c>
      <c r="T159" s="15">
        <v>6.94094549586039E-2</v>
      </c>
      <c r="U159" s="15">
        <v>0.138317055561301</v>
      </c>
      <c r="V159" s="15">
        <v>9.9000412972613999E-2</v>
      </c>
      <c r="W159" s="15">
        <v>7.5517012159851904E-2</v>
      </c>
      <c r="X159" s="15">
        <v>4.6703688742763899E-2</v>
      </c>
      <c r="Y159" s="15"/>
      <c r="Z159" s="15">
        <v>0.14080649593306599</v>
      </c>
      <c r="AA159" s="15">
        <v>7.84854559387652E-2</v>
      </c>
      <c r="AB159" s="15">
        <v>0.13051173431860799</v>
      </c>
      <c r="AC159" s="15">
        <v>5.7049086447802398E-2</v>
      </c>
      <c r="AD159" s="15"/>
      <c r="AE159" s="15">
        <v>9.4410448068962594E-2</v>
      </c>
      <c r="AF159" s="15">
        <v>0.12534410705688101</v>
      </c>
      <c r="AG159" s="15">
        <v>7.2374866733973101E-2</v>
      </c>
      <c r="AH159" s="15"/>
      <c r="AI159" s="15">
        <v>0.11867548431490201</v>
      </c>
      <c r="AJ159" s="15">
        <v>0.100656609278685</v>
      </c>
      <c r="AK159" s="15">
        <v>0.17761346803270001</v>
      </c>
      <c r="AL159" s="15">
        <v>8.2385235605515597E-2</v>
      </c>
      <c r="AM159" s="15">
        <v>5.8725803078258199E-2</v>
      </c>
      <c r="AN159" s="15"/>
      <c r="AO159" s="15">
        <v>0.12070808587516001</v>
      </c>
      <c r="AP159" s="15">
        <v>0.100145556053584</v>
      </c>
      <c r="AQ159" s="15">
        <v>0.17555009778955399</v>
      </c>
      <c r="AR159" s="15"/>
      <c r="AS159" s="15">
        <v>7.9686152500344998E-2</v>
      </c>
      <c r="AT159" s="15">
        <v>0.108385964282216</v>
      </c>
      <c r="AU159" s="15">
        <v>7.4137056093301804E-2</v>
      </c>
      <c r="AV159" s="15">
        <v>6.4154093006667204E-2</v>
      </c>
      <c r="AW159" s="15">
        <v>0.13679187229151901</v>
      </c>
      <c r="AX159" s="15">
        <v>8.9143417215098206E-2</v>
      </c>
      <c r="AY159" s="15">
        <v>0.155505476675561</v>
      </c>
    </row>
    <row r="160" spans="2:51" x14ac:dyDescent="0.2">
      <c r="B160" t="s">
        <v>86</v>
      </c>
      <c r="C160" s="15">
        <v>9.3926769454696205E-2</v>
      </c>
      <c r="D160" s="15">
        <v>8.8897755341279999E-2</v>
      </c>
      <c r="E160" s="15">
        <v>0.100084147556994</v>
      </c>
      <c r="F160" s="15"/>
      <c r="G160" s="15">
        <v>0.105138566581053</v>
      </c>
      <c r="H160" s="15">
        <v>0.118261106452053</v>
      </c>
      <c r="I160" s="15">
        <v>7.1922231975308601E-2</v>
      </c>
      <c r="J160" s="15">
        <v>8.4719895875094306E-2</v>
      </c>
      <c r="K160" s="15">
        <v>7.60887815939537E-2</v>
      </c>
      <c r="L160" s="15">
        <v>0.105651461929069</v>
      </c>
      <c r="M160" s="15"/>
      <c r="N160" s="15">
        <v>9.7058960673859607E-2</v>
      </c>
      <c r="O160" s="15">
        <v>5.21475057133272E-2</v>
      </c>
      <c r="P160" s="15">
        <v>4.3441082913091802E-2</v>
      </c>
      <c r="Q160" s="15">
        <v>0.126756798870126</v>
      </c>
      <c r="R160" s="15">
        <v>8.6118601294773306E-2</v>
      </c>
      <c r="S160" s="15">
        <v>0.14733590193570301</v>
      </c>
      <c r="T160" s="15">
        <v>0.10114868934311499</v>
      </c>
      <c r="U160" s="15">
        <v>0.117323572996663</v>
      </c>
      <c r="V160" s="15">
        <v>8.9871607077310803E-2</v>
      </c>
      <c r="W160" s="15">
        <v>0.10833318418092</v>
      </c>
      <c r="X160" s="15">
        <v>7.8631374118142403E-2</v>
      </c>
      <c r="Y160" s="15"/>
      <c r="Z160" s="15">
        <v>8.2747373590602399E-2</v>
      </c>
      <c r="AA160" s="15">
        <v>0.117523053032753</v>
      </c>
      <c r="AB160" s="15">
        <v>9.7938403123778703E-2</v>
      </c>
      <c r="AC160" s="15">
        <v>8.0211266565563502E-2</v>
      </c>
      <c r="AD160" s="15"/>
      <c r="AE160" s="15">
        <v>0.102158564223746</v>
      </c>
      <c r="AF160" s="15">
        <v>0.105363421774834</v>
      </c>
      <c r="AG160" s="15">
        <v>6.9707876090045501E-2</v>
      </c>
      <c r="AH160" s="15"/>
      <c r="AI160" s="15">
        <v>9.0507730179868406E-2</v>
      </c>
      <c r="AJ160" s="15">
        <v>0.102911653288765</v>
      </c>
      <c r="AK160" s="15">
        <v>9.58147368982568E-2</v>
      </c>
      <c r="AL160" s="15">
        <v>8.9462784593667799E-2</v>
      </c>
      <c r="AM160" s="15">
        <v>6.9204584265257205E-2</v>
      </c>
      <c r="AN160" s="15"/>
      <c r="AO160" s="15">
        <v>9.0050715117377E-2</v>
      </c>
      <c r="AP160" s="15">
        <v>9.7158124103568902E-2</v>
      </c>
      <c r="AQ160" s="15">
        <v>0.102010234756514</v>
      </c>
      <c r="AR160" s="15"/>
      <c r="AS160" s="15">
        <v>6.9723094696246504E-2</v>
      </c>
      <c r="AT160" s="15">
        <v>9.9724482247850493E-2</v>
      </c>
      <c r="AU160" s="15">
        <v>9.1546726870288198E-2</v>
      </c>
      <c r="AV160" s="15">
        <v>1.58550082164392E-2</v>
      </c>
      <c r="AW160" s="15">
        <v>0.12344572973625299</v>
      </c>
      <c r="AX160" s="15">
        <v>9.2217992344542796E-2</v>
      </c>
      <c r="AY160" s="15">
        <v>0.106168819750854</v>
      </c>
    </row>
    <row r="161" spans="2:51" x14ac:dyDescent="0.2">
      <c r="B161" t="s">
        <v>105</v>
      </c>
      <c r="C161" s="15">
        <v>8.4881756950370799E-2</v>
      </c>
      <c r="D161" s="15">
        <v>7.4249998302603606E-2</v>
      </c>
      <c r="E161" s="15">
        <v>9.6679650947708001E-2</v>
      </c>
      <c r="F161" s="15"/>
      <c r="G161" s="15">
        <v>2.2293204342136899E-2</v>
      </c>
      <c r="H161" s="15">
        <v>8.1443483459339799E-2</v>
      </c>
      <c r="I161" s="15">
        <v>0.107521710489221</v>
      </c>
      <c r="J161" s="15">
        <v>8.9169469751377101E-2</v>
      </c>
      <c r="K161" s="15">
        <v>8.8521376470178104E-2</v>
      </c>
      <c r="L161" s="15">
        <v>0.10587972627775601</v>
      </c>
      <c r="M161" s="15"/>
      <c r="N161" s="15">
        <v>9.0588817558576507E-2</v>
      </c>
      <c r="O161" s="15">
        <v>0.10482697793411901</v>
      </c>
      <c r="P161" s="15">
        <v>0.12137459505411401</v>
      </c>
      <c r="Q161" s="15">
        <v>0.10420250085105701</v>
      </c>
      <c r="R161" s="15">
        <v>6.1028343009717802E-2</v>
      </c>
      <c r="S161" s="15">
        <v>3.5512044765647399E-2</v>
      </c>
      <c r="T161" s="15">
        <v>4.6577474532892897E-2</v>
      </c>
      <c r="U161" s="15">
        <v>0.11317376576994</v>
      </c>
      <c r="V161" s="15">
        <v>4.8797471957563801E-2</v>
      </c>
      <c r="W161" s="15">
        <v>0.119129947908648</v>
      </c>
      <c r="X161" s="15">
        <v>0.112533896698344</v>
      </c>
      <c r="Y161" s="15"/>
      <c r="Z161" s="15">
        <v>0.108044819860073</v>
      </c>
      <c r="AA161" s="15">
        <v>8.2001148190170695E-2</v>
      </c>
      <c r="AB161" s="15">
        <v>7.7003805267656295E-2</v>
      </c>
      <c r="AC161" s="15">
        <v>7.0618084013228305E-2</v>
      </c>
      <c r="AD161" s="15"/>
      <c r="AE161" s="15">
        <v>0.102913854242109</v>
      </c>
      <c r="AF161" s="15">
        <v>8.6208745888444002E-2</v>
      </c>
      <c r="AG161" s="15">
        <v>6.1223493707174698E-2</v>
      </c>
      <c r="AH161" s="15"/>
      <c r="AI161" s="15">
        <v>9.0667507843395306E-2</v>
      </c>
      <c r="AJ161" s="15">
        <v>7.2535699113596405E-2</v>
      </c>
      <c r="AK161" s="15">
        <v>0.16246006800460999</v>
      </c>
      <c r="AL161" s="15">
        <v>0.33975701070915199</v>
      </c>
      <c r="AM161" s="15">
        <v>6.1282807105161298E-2</v>
      </c>
      <c r="AN161" s="15"/>
      <c r="AO161" s="15">
        <v>8.8204809161640099E-2</v>
      </c>
      <c r="AP161" s="15">
        <v>6.3838641899005802E-2</v>
      </c>
      <c r="AQ161" s="15">
        <v>0.14816789514572701</v>
      </c>
      <c r="AR161" s="15"/>
      <c r="AS161" s="15">
        <v>3.6077218229025002E-2</v>
      </c>
      <c r="AT161" s="15">
        <v>9.3047852037645096E-2</v>
      </c>
      <c r="AU161" s="15">
        <v>5.7303026372939998E-2</v>
      </c>
      <c r="AV161" s="15">
        <v>0.115563957228996</v>
      </c>
      <c r="AW161" s="15">
        <v>0.10906986056981401</v>
      </c>
      <c r="AX161" s="15">
        <v>8.4495778714614403E-2</v>
      </c>
      <c r="AY161" s="15">
        <v>0.12611575787558599</v>
      </c>
    </row>
    <row r="162" spans="2:51" x14ac:dyDescent="0.2">
      <c r="B162" t="s">
        <v>106</v>
      </c>
      <c r="C162" s="15">
        <v>8.1235901543039807E-2</v>
      </c>
      <c r="D162" s="15">
        <v>8.8974061876765098E-2</v>
      </c>
      <c r="E162" s="15">
        <v>7.4182862498372401E-2</v>
      </c>
      <c r="F162" s="15"/>
      <c r="G162" s="15">
        <v>0.13381436781929601</v>
      </c>
      <c r="H162" s="15">
        <v>0.107498191699989</v>
      </c>
      <c r="I162" s="15">
        <v>0.105284370297902</v>
      </c>
      <c r="J162" s="15">
        <v>5.7279265177183902E-2</v>
      </c>
      <c r="K162" s="15">
        <v>5.9638086905370799E-2</v>
      </c>
      <c r="L162" s="15">
        <v>4.3479339376132603E-2</v>
      </c>
      <c r="M162" s="15"/>
      <c r="N162" s="15">
        <v>0.20243454186392201</v>
      </c>
      <c r="O162" s="15">
        <v>4.7887108869373599E-2</v>
      </c>
      <c r="P162" s="15">
        <v>3.3275336875875597E-2</v>
      </c>
      <c r="Q162" s="15">
        <v>9.7029947857197305E-2</v>
      </c>
      <c r="R162" s="15">
        <v>4.3354541962145297E-2</v>
      </c>
      <c r="S162" s="15">
        <v>0.105470383961337</v>
      </c>
      <c r="T162" s="15">
        <v>5.2711533259012899E-2</v>
      </c>
      <c r="U162" s="15">
        <v>8.8992322473857202E-2</v>
      </c>
      <c r="V162" s="15">
        <v>3.2922385188247402E-2</v>
      </c>
      <c r="W162" s="15">
        <v>9.4352078070901901E-2</v>
      </c>
      <c r="X162" s="15">
        <v>4.2356476331982897E-2</v>
      </c>
      <c r="Y162" s="15"/>
      <c r="Z162" s="15">
        <v>0.12296193668913701</v>
      </c>
      <c r="AA162" s="15">
        <v>6.7108120365944393E-2</v>
      </c>
      <c r="AB162" s="15">
        <v>0.108485728366067</v>
      </c>
      <c r="AC162" s="15">
        <v>2.7382191117302002E-2</v>
      </c>
      <c r="AD162" s="15"/>
      <c r="AE162" s="15">
        <v>4.11479579038442E-2</v>
      </c>
      <c r="AF162" s="15">
        <v>9.5700205220696499E-2</v>
      </c>
      <c r="AG162" s="15">
        <v>0.106812713203382</v>
      </c>
      <c r="AH162" s="15"/>
      <c r="AI162" s="15">
        <v>5.8456533699161997E-2</v>
      </c>
      <c r="AJ162" s="15">
        <v>7.7097689354696797E-2</v>
      </c>
      <c r="AK162" s="15">
        <v>0.12361256198814601</v>
      </c>
      <c r="AL162" s="15">
        <v>0</v>
      </c>
      <c r="AM162" s="15">
        <v>8.45268509662781E-2</v>
      </c>
      <c r="AN162" s="15"/>
      <c r="AO162" s="15">
        <v>6.9653620855682594E-2</v>
      </c>
      <c r="AP162" s="15">
        <v>7.8373526691208201E-2</v>
      </c>
      <c r="AQ162" s="15">
        <v>0.111962058842274</v>
      </c>
      <c r="AR162" s="15"/>
      <c r="AS162" s="15">
        <v>7.4841337444607997E-2</v>
      </c>
      <c r="AT162" s="15">
        <v>0.106170185866207</v>
      </c>
      <c r="AU162" s="15">
        <v>6.8689652877456098E-2</v>
      </c>
      <c r="AV162" s="15">
        <v>0.119677776232906</v>
      </c>
      <c r="AW162" s="15">
        <v>7.8738219761260594E-2</v>
      </c>
      <c r="AX162" s="15">
        <v>5.5693043165728699E-2</v>
      </c>
      <c r="AY162" s="15">
        <v>5.20059472872881E-2</v>
      </c>
    </row>
    <row r="163" spans="2:51" x14ac:dyDescent="0.2">
      <c r="B163" t="s">
        <v>82</v>
      </c>
      <c r="C163" s="15">
        <v>1.26259762761626E-2</v>
      </c>
      <c r="D163" s="15">
        <v>1.16000434210456E-2</v>
      </c>
      <c r="E163" s="15">
        <v>1.38120055370502E-2</v>
      </c>
      <c r="F163" s="15"/>
      <c r="G163" s="15">
        <v>2.0987623295980699E-2</v>
      </c>
      <c r="H163" s="15">
        <v>2.7769767412240499E-2</v>
      </c>
      <c r="I163" s="15">
        <v>0</v>
      </c>
      <c r="J163" s="15">
        <v>1.8851203916986501E-2</v>
      </c>
      <c r="K163" s="15">
        <v>0</v>
      </c>
      <c r="L163" s="15">
        <v>1.0128444560143101E-2</v>
      </c>
      <c r="M163" s="15"/>
      <c r="N163" s="15">
        <v>1.8441697804805399E-2</v>
      </c>
      <c r="O163" s="15">
        <v>1.5772109608787301E-2</v>
      </c>
      <c r="P163" s="15">
        <v>0</v>
      </c>
      <c r="Q163" s="15">
        <v>1.00579432975981E-2</v>
      </c>
      <c r="R163" s="15">
        <v>0</v>
      </c>
      <c r="S163" s="15">
        <v>1.1813401654515001E-2</v>
      </c>
      <c r="T163" s="15">
        <v>2.3244173163265401E-2</v>
      </c>
      <c r="U163" s="15">
        <v>2.0219723503097201E-2</v>
      </c>
      <c r="V163" s="15">
        <v>1.46551302256145E-2</v>
      </c>
      <c r="W163" s="15">
        <v>1.4239515122301601E-2</v>
      </c>
      <c r="X163" s="15">
        <v>0</v>
      </c>
      <c r="Y163" s="15"/>
      <c r="Z163" s="15">
        <v>1.0785873625865699E-2</v>
      </c>
      <c r="AA163" s="15">
        <v>3.5928765549066298E-3</v>
      </c>
      <c r="AB163" s="15">
        <v>2.4916402434029698E-2</v>
      </c>
      <c r="AC163" s="15">
        <v>1.31215175358222E-2</v>
      </c>
      <c r="AD163" s="15"/>
      <c r="AE163" s="15">
        <v>1.5016549808286799E-2</v>
      </c>
      <c r="AF163" s="15">
        <v>1.47904057471459E-2</v>
      </c>
      <c r="AG163" s="15">
        <v>7.8468475212225899E-3</v>
      </c>
      <c r="AH163" s="15"/>
      <c r="AI163" s="15">
        <v>1.2124962559094199E-2</v>
      </c>
      <c r="AJ163" s="15">
        <v>1.28233438425015E-2</v>
      </c>
      <c r="AK163" s="15">
        <v>1.5261764366420899E-2</v>
      </c>
      <c r="AL163" s="15">
        <v>0</v>
      </c>
      <c r="AM163" s="15">
        <v>1.75137816880277E-2</v>
      </c>
      <c r="AN163" s="15"/>
      <c r="AO163" s="15">
        <v>1.28761100372599E-2</v>
      </c>
      <c r="AP163" s="15">
        <v>1.56777363585857E-2</v>
      </c>
      <c r="AQ163" s="15">
        <v>1.43700916089001E-2</v>
      </c>
      <c r="AR163" s="15"/>
      <c r="AS163" s="15">
        <v>0</v>
      </c>
      <c r="AT163" s="15">
        <v>5.8155870317489903E-3</v>
      </c>
      <c r="AU163" s="15">
        <v>2.3086701161361699E-2</v>
      </c>
      <c r="AV163" s="15">
        <v>1.7563230765581E-2</v>
      </c>
      <c r="AW163" s="15">
        <v>1.3553766745529701E-2</v>
      </c>
      <c r="AX163" s="15">
        <v>2.3445109457717599E-2</v>
      </c>
      <c r="AY163" s="15">
        <v>0</v>
      </c>
    </row>
    <row r="164" spans="2:51" x14ac:dyDescent="0.2">
      <c r="B164" t="s">
        <v>75</v>
      </c>
      <c r="C164" s="15">
        <v>2.2146123191441301E-2</v>
      </c>
      <c r="D164" s="15">
        <v>9.1942672036690303E-3</v>
      </c>
      <c r="E164" s="15">
        <v>3.3533293824060603E-2</v>
      </c>
      <c r="F164" s="15"/>
      <c r="G164" s="15">
        <v>2.4017755850327799E-2</v>
      </c>
      <c r="H164" s="15">
        <v>3.5306366215689902E-2</v>
      </c>
      <c r="I164" s="15">
        <v>4.1999540065036103E-2</v>
      </c>
      <c r="J164" s="15">
        <v>2.4180551567616799E-2</v>
      </c>
      <c r="K164" s="15">
        <v>1.5124962634130899E-2</v>
      </c>
      <c r="L164" s="15">
        <v>0</v>
      </c>
      <c r="M164" s="15"/>
      <c r="N164" s="15">
        <v>2.01743326070307E-2</v>
      </c>
      <c r="O164" s="15">
        <v>7.3027191376950802E-3</v>
      </c>
      <c r="P164" s="15">
        <v>2.9680265814108701E-2</v>
      </c>
      <c r="Q164" s="15">
        <v>4.1803493463808301E-2</v>
      </c>
      <c r="R164" s="15">
        <v>3.1620548014148098E-2</v>
      </c>
      <c r="S164" s="15">
        <v>2.5102350286205999E-2</v>
      </c>
      <c r="T164" s="15">
        <v>0</v>
      </c>
      <c r="U164" s="15">
        <v>2.08612779031776E-2</v>
      </c>
      <c r="V164" s="15">
        <v>2.5179569903622301E-2</v>
      </c>
      <c r="W164" s="15">
        <v>2.99737283405348E-2</v>
      </c>
      <c r="X164" s="15">
        <v>1.97007472359879E-2</v>
      </c>
      <c r="Y164" s="15"/>
      <c r="Z164" s="15">
        <v>1.3468050417480301E-2</v>
      </c>
      <c r="AA164" s="15">
        <v>1.36991244955432E-2</v>
      </c>
      <c r="AB164" s="15">
        <v>1.47917380487896E-2</v>
      </c>
      <c r="AC164" s="15">
        <v>4.2510078710475303E-2</v>
      </c>
      <c r="AD164" s="15"/>
      <c r="AE164" s="15">
        <v>1.29867007056858E-2</v>
      </c>
      <c r="AF164" s="15">
        <v>2.9026094631306801E-2</v>
      </c>
      <c r="AG164" s="15">
        <v>1.6170798368927201E-2</v>
      </c>
      <c r="AH164" s="15"/>
      <c r="AI164" s="15">
        <v>3.6854308148420801E-3</v>
      </c>
      <c r="AJ164" s="15">
        <v>5.1630163134974899E-2</v>
      </c>
      <c r="AK164" s="15">
        <v>0</v>
      </c>
      <c r="AL164" s="15">
        <v>0</v>
      </c>
      <c r="AM164" s="15">
        <v>1.6777373497772401E-2</v>
      </c>
      <c r="AN164" s="15"/>
      <c r="AO164" s="15">
        <v>0</v>
      </c>
      <c r="AP164" s="15">
        <v>3.4940173894663203E-2</v>
      </c>
      <c r="AQ164" s="15">
        <v>0</v>
      </c>
      <c r="AR164" s="15"/>
      <c r="AS164" s="15">
        <v>1.8577689919859301E-2</v>
      </c>
      <c r="AT164" s="15">
        <v>2.7154758773517501E-2</v>
      </c>
      <c r="AU164" s="15">
        <v>4.7477655097819198E-2</v>
      </c>
      <c r="AV164" s="15">
        <v>0</v>
      </c>
      <c r="AW164" s="15">
        <v>1.0255959926945101E-2</v>
      </c>
      <c r="AX164" s="15">
        <v>1.44690818938818E-2</v>
      </c>
      <c r="AY164" s="15">
        <v>0</v>
      </c>
    </row>
    <row r="165" spans="2:51" x14ac:dyDescent="0.2">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row>
    <row r="166" spans="2:51" x14ac:dyDescent="0.2">
      <c r="B166" s="6" t="s">
        <v>110</v>
      </c>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row>
    <row r="167" spans="2:51" x14ac:dyDescent="0.2">
      <c r="B167" s="19" t="s">
        <v>77</v>
      </c>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row>
    <row r="168" spans="2:51" x14ac:dyDescent="0.2">
      <c r="B168" t="s">
        <v>84</v>
      </c>
      <c r="C168" s="15">
        <v>0.67916866121561104</v>
      </c>
      <c r="D168" s="15">
        <v>0.64539423203151203</v>
      </c>
      <c r="E168" s="15">
        <v>0.70840258739559403</v>
      </c>
      <c r="F168" s="15"/>
      <c r="G168" s="15">
        <v>0.52998235394595306</v>
      </c>
      <c r="H168" s="15">
        <v>0.59168205681049302</v>
      </c>
      <c r="I168" s="15">
        <v>0.68004386540679695</v>
      </c>
      <c r="J168" s="15">
        <v>0.76173026562318902</v>
      </c>
      <c r="K168" s="15">
        <v>0.80369409102078204</v>
      </c>
      <c r="L168" s="15">
        <v>0.68117657355435501</v>
      </c>
      <c r="M168" s="15"/>
      <c r="N168" s="15">
        <v>0.58361659958174905</v>
      </c>
      <c r="O168" s="15">
        <v>0.64496603207087999</v>
      </c>
      <c r="P168" s="15">
        <v>0.75896969717697305</v>
      </c>
      <c r="Q168" s="15">
        <v>0.73525029554237398</v>
      </c>
      <c r="R168" s="15">
        <v>0.66906636100032502</v>
      </c>
      <c r="S168" s="15">
        <v>0.674537405411335</v>
      </c>
      <c r="T168" s="15">
        <v>0.78470006630826095</v>
      </c>
      <c r="U168" s="15">
        <v>0.73025334787160201</v>
      </c>
      <c r="V168" s="15">
        <v>0.64736021652581799</v>
      </c>
      <c r="W168" s="15">
        <v>0.68632959712306396</v>
      </c>
      <c r="X168" s="15">
        <v>0.63897260365042396</v>
      </c>
      <c r="Y168" s="15"/>
      <c r="Z168" s="15">
        <v>0.62652786875669197</v>
      </c>
      <c r="AA168" s="15">
        <v>0.65943375262505699</v>
      </c>
      <c r="AB168" s="15">
        <v>0.66708104852498296</v>
      </c>
      <c r="AC168" s="15">
        <v>0.768767634312151</v>
      </c>
      <c r="AD168" s="15"/>
      <c r="AE168" s="15">
        <v>0.73578220769008096</v>
      </c>
      <c r="AF168" s="15">
        <v>0.63697339035324996</v>
      </c>
      <c r="AG168" s="15">
        <v>0.67766242249570297</v>
      </c>
      <c r="AH168" s="15"/>
      <c r="AI168" s="15">
        <v>0.71236908102792595</v>
      </c>
      <c r="AJ168" s="15">
        <v>0.65089632342052195</v>
      </c>
      <c r="AK168" s="15">
        <v>0.69253906112734298</v>
      </c>
      <c r="AL168" s="15">
        <v>0.69141045505584398</v>
      </c>
      <c r="AM168" s="15">
        <v>0.67216905008813399</v>
      </c>
      <c r="AN168" s="15"/>
      <c r="AO168" s="15">
        <v>0.66443455444698296</v>
      </c>
      <c r="AP168" s="15">
        <v>0.66912700782114298</v>
      </c>
      <c r="AQ168" s="15">
        <v>0.71268825805615699</v>
      </c>
      <c r="AR168" s="15"/>
      <c r="AS168" s="15">
        <v>0.76982344364398303</v>
      </c>
      <c r="AT168" s="15">
        <v>0.61980490144442102</v>
      </c>
      <c r="AU168" s="15">
        <v>0.72790481622911996</v>
      </c>
      <c r="AV168" s="15">
        <v>0.48997504104387601</v>
      </c>
      <c r="AW168" s="15">
        <v>0.67680180458074202</v>
      </c>
      <c r="AX168" s="15">
        <v>0.71506184475993995</v>
      </c>
      <c r="AY168" s="15">
        <v>0.71591423685627698</v>
      </c>
    </row>
    <row r="169" spans="2:51" x14ac:dyDescent="0.2">
      <c r="B169" t="s">
        <v>85</v>
      </c>
      <c r="C169" s="15">
        <v>0.60689180152190303</v>
      </c>
      <c r="D169" s="15">
        <v>0.62726671971619596</v>
      </c>
      <c r="E169" s="15">
        <v>0.58934353708132403</v>
      </c>
      <c r="F169" s="15"/>
      <c r="G169" s="15">
        <v>0.47187937111254702</v>
      </c>
      <c r="H169" s="15">
        <v>0.54329561081240096</v>
      </c>
      <c r="I169" s="15">
        <v>0.51474213826817605</v>
      </c>
      <c r="J169" s="15">
        <v>0.57289980231792903</v>
      </c>
      <c r="K169" s="15">
        <v>0.69887196965987797</v>
      </c>
      <c r="L169" s="15">
        <v>0.76780251764864804</v>
      </c>
      <c r="M169" s="15"/>
      <c r="N169" s="15">
        <v>0.59094522612266098</v>
      </c>
      <c r="O169" s="15">
        <v>0.64906216803081496</v>
      </c>
      <c r="P169" s="15">
        <v>0.66454358356546095</v>
      </c>
      <c r="Q169" s="15">
        <v>0.60989768508505104</v>
      </c>
      <c r="R169" s="15">
        <v>0.68242338046975004</v>
      </c>
      <c r="S169" s="15">
        <v>0.56264796519833304</v>
      </c>
      <c r="T169" s="15">
        <v>0.635157438953591</v>
      </c>
      <c r="U169" s="15">
        <v>0.49266515362233598</v>
      </c>
      <c r="V169" s="15">
        <v>0.54178492974665504</v>
      </c>
      <c r="W169" s="15">
        <v>0.62476001818193905</v>
      </c>
      <c r="X169" s="15">
        <v>0.58603328424605305</v>
      </c>
      <c r="Y169" s="15"/>
      <c r="Z169" s="15">
        <v>0.681777531028538</v>
      </c>
      <c r="AA169" s="15">
        <v>0.60274202413168898</v>
      </c>
      <c r="AB169" s="15">
        <v>0.59858836538284199</v>
      </c>
      <c r="AC169" s="15">
        <v>0.53335923535803498</v>
      </c>
      <c r="AD169" s="15"/>
      <c r="AE169" s="15">
        <v>0.62897687390046497</v>
      </c>
      <c r="AF169" s="15">
        <v>0.60875593266271</v>
      </c>
      <c r="AG169" s="15">
        <v>0.59372903026255397</v>
      </c>
      <c r="AH169" s="15"/>
      <c r="AI169" s="15">
        <v>0.66026870336523102</v>
      </c>
      <c r="AJ169" s="15">
        <v>0.57958801170187702</v>
      </c>
      <c r="AK169" s="15">
        <v>0.60680346035751997</v>
      </c>
      <c r="AL169" s="15">
        <v>0.60411617774044701</v>
      </c>
      <c r="AM169" s="15">
        <v>0.60988234400674302</v>
      </c>
      <c r="AN169" s="15"/>
      <c r="AO169" s="15">
        <v>0.64992410113930599</v>
      </c>
      <c r="AP169" s="15">
        <v>0.582514777590181</v>
      </c>
      <c r="AQ169" s="15">
        <v>0.55092154273875305</v>
      </c>
      <c r="AR169" s="15"/>
      <c r="AS169" s="15">
        <v>0.63330027852612003</v>
      </c>
      <c r="AT169" s="15">
        <v>0.68054110450736105</v>
      </c>
      <c r="AU169" s="15">
        <v>0.50069273087345301</v>
      </c>
      <c r="AV169" s="15">
        <v>0.69519966022146895</v>
      </c>
      <c r="AW169" s="15">
        <v>0.59419415821032995</v>
      </c>
      <c r="AX169" s="15">
        <v>0.55530716246285305</v>
      </c>
      <c r="AY169" s="15">
        <v>0.67578203214158405</v>
      </c>
    </row>
    <row r="170" spans="2:51" x14ac:dyDescent="0.2">
      <c r="B170" t="s">
        <v>100</v>
      </c>
      <c r="C170" s="15">
        <v>0.51126440956416996</v>
      </c>
      <c r="D170" s="15">
        <v>0.50764692429245095</v>
      </c>
      <c r="E170" s="15">
        <v>0.51712488298023196</v>
      </c>
      <c r="F170" s="15"/>
      <c r="G170" s="15">
        <v>0.40417136516482699</v>
      </c>
      <c r="H170" s="15">
        <v>0.40185269147087799</v>
      </c>
      <c r="I170" s="15">
        <v>0.47450170045050799</v>
      </c>
      <c r="J170" s="15">
        <v>0.48773303520643502</v>
      </c>
      <c r="K170" s="15">
        <v>0.65097998463942697</v>
      </c>
      <c r="L170" s="15">
        <v>0.60758952747309902</v>
      </c>
      <c r="M170" s="15"/>
      <c r="N170" s="15">
        <v>0.46582472453936102</v>
      </c>
      <c r="O170" s="15">
        <v>0.55581378054053299</v>
      </c>
      <c r="P170" s="15">
        <v>0.47938491134575401</v>
      </c>
      <c r="Q170" s="15">
        <v>0.50233648424132005</v>
      </c>
      <c r="R170" s="15">
        <v>0.60073494103839098</v>
      </c>
      <c r="S170" s="15">
        <v>0.55714203704442899</v>
      </c>
      <c r="T170" s="15">
        <v>0.51167763711539704</v>
      </c>
      <c r="U170" s="15">
        <v>0.60808842428642496</v>
      </c>
      <c r="V170" s="15">
        <v>0.45187815044233698</v>
      </c>
      <c r="W170" s="15">
        <v>0.44010704363504699</v>
      </c>
      <c r="X170" s="15">
        <v>0.56008946977135898</v>
      </c>
      <c r="Y170" s="15"/>
      <c r="Z170" s="15">
        <v>0.52599583645336201</v>
      </c>
      <c r="AA170" s="15">
        <v>0.53872058545347601</v>
      </c>
      <c r="AB170" s="15">
        <v>0.52444547555668197</v>
      </c>
      <c r="AC170" s="15">
        <v>0.45553838649544798</v>
      </c>
      <c r="AD170" s="15"/>
      <c r="AE170" s="15">
        <v>0.56001387701333405</v>
      </c>
      <c r="AF170" s="15">
        <v>0.497862057886234</v>
      </c>
      <c r="AG170" s="15">
        <v>0.48388430236824598</v>
      </c>
      <c r="AH170" s="15"/>
      <c r="AI170" s="15">
        <v>0.51894582891180696</v>
      </c>
      <c r="AJ170" s="15">
        <v>0.47829069461446799</v>
      </c>
      <c r="AK170" s="15">
        <v>0.65339125405939402</v>
      </c>
      <c r="AL170" s="15">
        <v>0.752539563051279</v>
      </c>
      <c r="AM170" s="15">
        <v>0.53751100643974004</v>
      </c>
      <c r="AN170" s="15"/>
      <c r="AO170" s="15">
        <v>0.54035573841417806</v>
      </c>
      <c r="AP170" s="15">
        <v>0.49296480165447298</v>
      </c>
      <c r="AQ170" s="15">
        <v>0.58672815981002302</v>
      </c>
      <c r="AR170" s="15"/>
      <c r="AS170" s="15">
        <v>0.52070675355798501</v>
      </c>
      <c r="AT170" s="15">
        <v>0.59260204106606595</v>
      </c>
      <c r="AU170" s="15">
        <v>0.498411103677531</v>
      </c>
      <c r="AV170" s="15">
        <v>0.44115681983006899</v>
      </c>
      <c r="AW170" s="15">
        <v>0.46007114731110899</v>
      </c>
      <c r="AX170" s="15">
        <v>0.46713130335700698</v>
      </c>
      <c r="AY170" s="15">
        <v>0.59063249755958402</v>
      </c>
    </row>
    <row r="171" spans="2:51" x14ac:dyDescent="0.2">
      <c r="B171" t="s">
        <v>104</v>
      </c>
      <c r="C171" s="15">
        <v>0.38885590941331499</v>
      </c>
      <c r="D171" s="15">
        <v>0.37441992684185899</v>
      </c>
      <c r="E171" s="15">
        <v>0.39654200041675902</v>
      </c>
      <c r="F171" s="15"/>
      <c r="G171" s="15">
        <v>0.41030291379123701</v>
      </c>
      <c r="H171" s="15">
        <v>0.38970073087931201</v>
      </c>
      <c r="I171" s="15">
        <v>0.33274288190600798</v>
      </c>
      <c r="J171" s="15">
        <v>0.35336878231985303</v>
      </c>
      <c r="K171" s="15">
        <v>0.44920768964421398</v>
      </c>
      <c r="L171" s="15">
        <v>0.40995143849801502</v>
      </c>
      <c r="M171" s="15"/>
      <c r="N171" s="15">
        <v>0.48378537588492598</v>
      </c>
      <c r="O171" s="15">
        <v>0.35027604889410602</v>
      </c>
      <c r="P171" s="15">
        <v>0.479319890083162</v>
      </c>
      <c r="Q171" s="15">
        <v>0.42837768887164701</v>
      </c>
      <c r="R171" s="15">
        <v>0.43896977105171803</v>
      </c>
      <c r="S171" s="15">
        <v>0.40313660514261901</v>
      </c>
      <c r="T171" s="15">
        <v>0.43058631021160398</v>
      </c>
      <c r="U171" s="15">
        <v>0.28266921332263101</v>
      </c>
      <c r="V171" s="15">
        <v>0.331328612375205</v>
      </c>
      <c r="W171" s="15">
        <v>0.205822274607845</v>
      </c>
      <c r="X171" s="15">
        <v>0.354954176841283</v>
      </c>
      <c r="Y171" s="15"/>
      <c r="Z171" s="15">
        <v>0.44421432745483902</v>
      </c>
      <c r="AA171" s="15">
        <v>0.394097656792052</v>
      </c>
      <c r="AB171" s="15">
        <v>0.37387813011065801</v>
      </c>
      <c r="AC171" s="15">
        <v>0.33294142057877901</v>
      </c>
      <c r="AD171" s="15"/>
      <c r="AE171" s="15">
        <v>0.410071819883566</v>
      </c>
      <c r="AF171" s="15">
        <v>0.375927318363249</v>
      </c>
      <c r="AG171" s="15">
        <v>0.35917469743152902</v>
      </c>
      <c r="AH171" s="15"/>
      <c r="AI171" s="15">
        <v>0.355179318535426</v>
      </c>
      <c r="AJ171" s="15">
        <v>0.44100628364337102</v>
      </c>
      <c r="AK171" s="15">
        <v>0.48142913029280299</v>
      </c>
      <c r="AL171" s="15">
        <v>0.36235917482868502</v>
      </c>
      <c r="AM171" s="15">
        <v>0.35497183515490499</v>
      </c>
      <c r="AN171" s="15"/>
      <c r="AO171" s="15">
        <v>0.347089682889896</v>
      </c>
      <c r="AP171" s="15">
        <v>0.454792826296404</v>
      </c>
      <c r="AQ171" s="15">
        <v>0.44176405106945599</v>
      </c>
      <c r="AR171" s="15"/>
      <c r="AS171" s="15">
        <v>0.50776665110619001</v>
      </c>
      <c r="AT171" s="15">
        <v>0.46288784504629499</v>
      </c>
      <c r="AU171" s="15">
        <v>0.33954838336346799</v>
      </c>
      <c r="AV171" s="15">
        <v>0.18523595057645101</v>
      </c>
      <c r="AW171" s="15">
        <v>0.36271492290169599</v>
      </c>
      <c r="AX171" s="15">
        <v>0.34012114983261998</v>
      </c>
      <c r="AY171" s="15">
        <v>0.46170852080971603</v>
      </c>
    </row>
    <row r="172" spans="2:51" x14ac:dyDescent="0.2">
      <c r="B172" t="s">
        <v>107</v>
      </c>
      <c r="C172" s="15">
        <v>0.35045932575781702</v>
      </c>
      <c r="D172" s="15">
        <v>0.33042693840458998</v>
      </c>
      <c r="E172" s="15">
        <v>0.36658412351469</v>
      </c>
      <c r="F172" s="15"/>
      <c r="G172" s="15">
        <v>0.32757225266574103</v>
      </c>
      <c r="H172" s="15">
        <v>0.28659734146262</v>
      </c>
      <c r="I172" s="15">
        <v>0.27313023255433799</v>
      </c>
      <c r="J172" s="15">
        <v>0.24647338052958601</v>
      </c>
      <c r="K172" s="15">
        <v>0.44360461547408098</v>
      </c>
      <c r="L172" s="15">
        <v>0.49120356045468899</v>
      </c>
      <c r="M172" s="15"/>
      <c r="N172" s="15">
        <v>0.35123738988048903</v>
      </c>
      <c r="O172" s="15">
        <v>0.36511448571185801</v>
      </c>
      <c r="P172" s="15">
        <v>0.34456297809224001</v>
      </c>
      <c r="Q172" s="15">
        <v>0.39425721691287602</v>
      </c>
      <c r="R172" s="15">
        <v>0.41872102425365199</v>
      </c>
      <c r="S172" s="15">
        <v>0.32622142657245401</v>
      </c>
      <c r="T172" s="15">
        <v>0.26372636298676799</v>
      </c>
      <c r="U172" s="15">
        <v>0.30895371859764598</v>
      </c>
      <c r="V172" s="15">
        <v>0.29898833046768197</v>
      </c>
      <c r="W172" s="15">
        <v>0.412495294879204</v>
      </c>
      <c r="X172" s="15">
        <v>0.39328261492508398</v>
      </c>
      <c r="Y172" s="15"/>
      <c r="Z172" s="15">
        <v>0.44228357666855</v>
      </c>
      <c r="AA172" s="15">
        <v>0.361479206522483</v>
      </c>
      <c r="AB172" s="15">
        <v>0.31556803816745299</v>
      </c>
      <c r="AC172" s="15">
        <v>0.26334499878503898</v>
      </c>
      <c r="AD172" s="15"/>
      <c r="AE172" s="15">
        <v>0.34739991592595199</v>
      </c>
      <c r="AF172" s="15">
        <v>0.41020634273529</v>
      </c>
      <c r="AG172" s="15">
        <v>0.203797638120082</v>
      </c>
      <c r="AH172" s="15"/>
      <c r="AI172" s="15">
        <v>0.38122628705286898</v>
      </c>
      <c r="AJ172" s="15">
        <v>0.34888641404201198</v>
      </c>
      <c r="AK172" s="15">
        <v>0.38842270573394599</v>
      </c>
      <c r="AL172" s="15">
        <v>0.54178869977193</v>
      </c>
      <c r="AM172" s="15">
        <v>0.249258658653531</v>
      </c>
      <c r="AN172" s="15"/>
      <c r="AO172" s="15">
        <v>0.41310655818706599</v>
      </c>
      <c r="AP172" s="15">
        <v>0.32527634468858302</v>
      </c>
      <c r="AQ172" s="15">
        <v>0.38955790543651497</v>
      </c>
      <c r="AR172" s="15"/>
      <c r="AS172" s="15">
        <v>0.40086293118335198</v>
      </c>
      <c r="AT172" s="15">
        <v>0.38203356480072198</v>
      </c>
      <c r="AU172" s="15">
        <v>0.279805758795244</v>
      </c>
      <c r="AV172" s="15">
        <v>0.421493313392511</v>
      </c>
      <c r="AW172" s="15">
        <v>0.35340491314732198</v>
      </c>
      <c r="AX172" s="15">
        <v>0.25466191707427899</v>
      </c>
      <c r="AY172" s="15">
        <v>0.40578047026681702</v>
      </c>
    </row>
    <row r="173" spans="2:51" x14ac:dyDescent="0.2">
      <c r="B173" t="s">
        <v>101</v>
      </c>
      <c r="C173" s="15">
        <v>0.26754990903271503</v>
      </c>
      <c r="D173" s="15">
        <v>0.28761794838433602</v>
      </c>
      <c r="E173" s="15">
        <v>0.24789937839055801</v>
      </c>
      <c r="F173" s="15"/>
      <c r="G173" s="15">
        <v>0.112899816266925</v>
      </c>
      <c r="H173" s="15">
        <v>0.13002223983347</v>
      </c>
      <c r="I173" s="15">
        <v>0.232048310267992</v>
      </c>
      <c r="J173" s="15">
        <v>0.22616287260071999</v>
      </c>
      <c r="K173" s="15">
        <v>0.37843950897906098</v>
      </c>
      <c r="L173" s="15">
        <v>0.44148863189824</v>
      </c>
      <c r="M173" s="15"/>
      <c r="N173" s="15">
        <v>0.17570196681886299</v>
      </c>
      <c r="O173" s="15">
        <v>0.33587446921349601</v>
      </c>
      <c r="P173" s="15">
        <v>0.32594732065869197</v>
      </c>
      <c r="Q173" s="15">
        <v>0.29302233308265702</v>
      </c>
      <c r="R173" s="15">
        <v>0.19269722206520501</v>
      </c>
      <c r="S173" s="15">
        <v>0.21774398775207501</v>
      </c>
      <c r="T173" s="15">
        <v>0.24754450873231101</v>
      </c>
      <c r="U173" s="15">
        <v>0.251757945746022</v>
      </c>
      <c r="V173" s="15">
        <v>0.30414697944534502</v>
      </c>
      <c r="W173" s="15">
        <v>0.25865389806539002</v>
      </c>
      <c r="X173" s="15">
        <v>0.31237472709528402</v>
      </c>
      <c r="Y173" s="15"/>
      <c r="Z173" s="15">
        <v>0.28836745399878499</v>
      </c>
      <c r="AA173" s="15">
        <v>0.230277193756176</v>
      </c>
      <c r="AB173" s="15">
        <v>0.27850430426072997</v>
      </c>
      <c r="AC173" s="15">
        <v>0.27403190658003601</v>
      </c>
      <c r="AD173" s="15"/>
      <c r="AE173" s="15">
        <v>0.36890909276900502</v>
      </c>
      <c r="AF173" s="15">
        <v>0.234802996075899</v>
      </c>
      <c r="AG173" s="15">
        <v>0.176231594381146</v>
      </c>
      <c r="AH173" s="15"/>
      <c r="AI173" s="15">
        <v>0.37240697571914499</v>
      </c>
      <c r="AJ173" s="15">
        <v>0.17713213311974199</v>
      </c>
      <c r="AK173" s="15">
        <v>0.29474271776883398</v>
      </c>
      <c r="AL173" s="15">
        <v>0.63548193452950297</v>
      </c>
      <c r="AM173" s="15">
        <v>0.18192060407323801</v>
      </c>
      <c r="AN173" s="15"/>
      <c r="AO173" s="15">
        <v>0.383426057358976</v>
      </c>
      <c r="AP173" s="15">
        <v>0.211270337789359</v>
      </c>
      <c r="AQ173" s="15">
        <v>0.223247313246172</v>
      </c>
      <c r="AR173" s="15"/>
      <c r="AS173" s="15">
        <v>0.17286756440475601</v>
      </c>
      <c r="AT173" s="15">
        <v>0.280828877896944</v>
      </c>
      <c r="AU173" s="15">
        <v>0.193357164593393</v>
      </c>
      <c r="AV173" s="15">
        <v>0.28478882845616399</v>
      </c>
      <c r="AW173" s="15">
        <v>0.32389289472522198</v>
      </c>
      <c r="AX173" s="15">
        <v>0.375190248453321</v>
      </c>
      <c r="AY173" s="15">
        <v>0.26817279723001203</v>
      </c>
    </row>
    <row r="174" spans="2:51" x14ac:dyDescent="0.2">
      <c r="B174" t="s">
        <v>103</v>
      </c>
      <c r="C174" s="15">
        <v>0.25577160046738101</v>
      </c>
      <c r="D174" s="15">
        <v>0.25621326326875898</v>
      </c>
      <c r="E174" s="15">
        <v>0.25418345063243702</v>
      </c>
      <c r="F174" s="15"/>
      <c r="G174" s="15">
        <v>0.34793573485719897</v>
      </c>
      <c r="H174" s="15">
        <v>0.27070815614989902</v>
      </c>
      <c r="I174" s="15">
        <v>0.20590439915825101</v>
      </c>
      <c r="J174" s="15">
        <v>0.159983943144232</v>
      </c>
      <c r="K174" s="15">
        <v>0.26751043309202899</v>
      </c>
      <c r="L174" s="15">
        <v>0.30012944986394702</v>
      </c>
      <c r="M174" s="15"/>
      <c r="N174" s="15">
        <v>0.34992127373209803</v>
      </c>
      <c r="O174" s="15">
        <v>0.31187307470904502</v>
      </c>
      <c r="P174" s="15">
        <v>0.246813421664238</v>
      </c>
      <c r="Q174" s="15">
        <v>0.27215638506039203</v>
      </c>
      <c r="R174" s="15">
        <v>0.22479123700961601</v>
      </c>
      <c r="S174" s="15">
        <v>0.24015432303575501</v>
      </c>
      <c r="T174" s="15">
        <v>0.29064318860579502</v>
      </c>
      <c r="U174" s="15">
        <v>0.228268346311265</v>
      </c>
      <c r="V174" s="15">
        <v>0.17133401969054801</v>
      </c>
      <c r="W174" s="15">
        <v>0.17342933539664099</v>
      </c>
      <c r="X174" s="15">
        <v>0.20880002591322799</v>
      </c>
      <c r="Y174" s="15"/>
      <c r="Z174" s="15">
        <v>0.281288685101104</v>
      </c>
      <c r="AA174" s="15">
        <v>0.25105678365351902</v>
      </c>
      <c r="AB174" s="15">
        <v>0.23695262235148501</v>
      </c>
      <c r="AC174" s="15">
        <v>0.24695750209251599</v>
      </c>
      <c r="AD174" s="15"/>
      <c r="AE174" s="15">
        <v>0.25976475081362999</v>
      </c>
      <c r="AF174" s="15">
        <v>0.25863953889535901</v>
      </c>
      <c r="AG174" s="15">
        <v>0.18900210949152599</v>
      </c>
      <c r="AH174" s="15"/>
      <c r="AI174" s="15">
        <v>0.25305258395691199</v>
      </c>
      <c r="AJ174" s="15">
        <v>0.269669165812436</v>
      </c>
      <c r="AK174" s="15">
        <v>0.25506687579227399</v>
      </c>
      <c r="AL174" s="15">
        <v>0.65722707267873004</v>
      </c>
      <c r="AM174" s="15">
        <v>0.176504582840674</v>
      </c>
      <c r="AN174" s="15"/>
      <c r="AO174" s="15">
        <v>0.27218076494263099</v>
      </c>
      <c r="AP174" s="15">
        <v>0.255633190321502</v>
      </c>
      <c r="AQ174" s="15">
        <v>0.22242039125802801</v>
      </c>
      <c r="AR174" s="15"/>
      <c r="AS174" s="15">
        <v>0.244142463429525</v>
      </c>
      <c r="AT174" s="15">
        <v>0.29637364478259298</v>
      </c>
      <c r="AU174" s="15">
        <v>0.28293781493376402</v>
      </c>
      <c r="AV174" s="15">
        <v>0.148593522549919</v>
      </c>
      <c r="AW174" s="15">
        <v>0.24280244195329601</v>
      </c>
      <c r="AX174" s="15">
        <v>0.18416027359693601</v>
      </c>
      <c r="AY174" s="15">
        <v>0.29650473260849403</v>
      </c>
    </row>
    <row r="175" spans="2:51" x14ac:dyDescent="0.2">
      <c r="B175" t="s">
        <v>105</v>
      </c>
      <c r="C175" s="15">
        <v>0.17987383255304801</v>
      </c>
      <c r="D175" s="15">
        <v>0.18522309620487901</v>
      </c>
      <c r="E175" s="15">
        <v>0.172563813127659</v>
      </c>
      <c r="F175" s="15"/>
      <c r="G175" s="15">
        <v>0.13921507994687499</v>
      </c>
      <c r="H175" s="15">
        <v>9.6194512404265603E-2</v>
      </c>
      <c r="I175" s="15">
        <v>0.13613976533678501</v>
      </c>
      <c r="J175" s="15">
        <v>0.100653395583214</v>
      </c>
      <c r="K175" s="15">
        <v>0.210937309704917</v>
      </c>
      <c r="L175" s="15">
        <v>0.33931577979106198</v>
      </c>
      <c r="M175" s="15"/>
      <c r="N175" s="15">
        <v>0.101555670595494</v>
      </c>
      <c r="O175" s="15">
        <v>0.21933981832844601</v>
      </c>
      <c r="P175" s="15">
        <v>0.24286723869962801</v>
      </c>
      <c r="Q175" s="15">
        <v>0.211445189673448</v>
      </c>
      <c r="R175" s="15">
        <v>0.21409801923628199</v>
      </c>
      <c r="S175" s="15">
        <v>0.18929607921153399</v>
      </c>
      <c r="T175" s="15">
        <v>0.16535962394294201</v>
      </c>
      <c r="U175" s="15">
        <v>8.8946291644318304E-2</v>
      </c>
      <c r="V175" s="15">
        <v>0.18209170158805099</v>
      </c>
      <c r="W175" s="15">
        <v>0.15958613112893899</v>
      </c>
      <c r="X175" s="15">
        <v>0.158827892528941</v>
      </c>
      <c r="Y175" s="15"/>
      <c r="Z175" s="15">
        <v>0.20106013209413501</v>
      </c>
      <c r="AA175" s="15">
        <v>0.190282643735631</v>
      </c>
      <c r="AB175" s="15">
        <v>0.20777756447632101</v>
      </c>
      <c r="AC175" s="15">
        <v>0.122791172962947</v>
      </c>
      <c r="AD175" s="15"/>
      <c r="AE175" s="15">
        <v>0.21230411087753101</v>
      </c>
      <c r="AF175" s="15">
        <v>0.17953885217548199</v>
      </c>
      <c r="AG175" s="15">
        <v>0.130629227850698</v>
      </c>
      <c r="AH175" s="15"/>
      <c r="AI175" s="15">
        <v>0.24479077836721599</v>
      </c>
      <c r="AJ175" s="15">
        <v>0.110408215699034</v>
      </c>
      <c r="AK175" s="15">
        <v>0.25403620711648101</v>
      </c>
      <c r="AL175" s="15">
        <v>0.67139816709396705</v>
      </c>
      <c r="AM175" s="15">
        <v>0.13905683067413199</v>
      </c>
      <c r="AN175" s="15"/>
      <c r="AO175" s="15">
        <v>0.24427049978551801</v>
      </c>
      <c r="AP175" s="15">
        <v>0.13024010659858301</v>
      </c>
      <c r="AQ175" s="15">
        <v>0.186585766455661</v>
      </c>
      <c r="AR175" s="15"/>
      <c r="AS175" s="15">
        <v>0.155790512753362</v>
      </c>
      <c r="AT175" s="15">
        <v>0.194004282492548</v>
      </c>
      <c r="AU175" s="15">
        <v>0.123677338131726</v>
      </c>
      <c r="AV175" s="15">
        <v>0.28410253482095599</v>
      </c>
      <c r="AW175" s="15">
        <v>0.17782604217527401</v>
      </c>
      <c r="AX175" s="15">
        <v>0.180597056463601</v>
      </c>
      <c r="AY175" s="15">
        <v>0.25107022657378197</v>
      </c>
    </row>
    <row r="176" spans="2:51" x14ac:dyDescent="0.2">
      <c r="B176" t="s">
        <v>88</v>
      </c>
      <c r="C176" s="15">
        <v>0.15232589315312001</v>
      </c>
      <c r="D176" s="15">
        <v>0.15986198422349501</v>
      </c>
      <c r="E176" s="15">
        <v>0.14111855114157401</v>
      </c>
      <c r="F176" s="15"/>
      <c r="G176" s="15">
        <v>0.16460756845726901</v>
      </c>
      <c r="H176" s="15">
        <v>0.117329145875098</v>
      </c>
      <c r="I176" s="15">
        <v>0.119496354529328</v>
      </c>
      <c r="J176" s="15">
        <v>0.110919952635455</v>
      </c>
      <c r="K176" s="15">
        <v>0.232868818712751</v>
      </c>
      <c r="L176" s="15">
        <v>0.17755075326987901</v>
      </c>
      <c r="M176" s="15"/>
      <c r="N176" s="15">
        <v>0.149989616442843</v>
      </c>
      <c r="O176" s="15">
        <v>0.18201906205608601</v>
      </c>
      <c r="P176" s="15">
        <v>0.18756461048300199</v>
      </c>
      <c r="Q176" s="15">
        <v>0.13960535095489099</v>
      </c>
      <c r="R176" s="15">
        <v>0.119044429645025</v>
      </c>
      <c r="S176" s="15">
        <v>0.23003609553190801</v>
      </c>
      <c r="T176" s="15">
        <v>0.13244329756724599</v>
      </c>
      <c r="U176" s="15">
        <v>0.15137619545797301</v>
      </c>
      <c r="V176" s="15">
        <v>9.6588994006874998E-2</v>
      </c>
      <c r="W176" s="15">
        <v>0.100180416335269</v>
      </c>
      <c r="X176" s="15">
        <v>0.18220595436393</v>
      </c>
      <c r="Y176" s="15"/>
      <c r="Z176" s="15">
        <v>0.186429011090712</v>
      </c>
      <c r="AA176" s="15">
        <v>0.12765342612962699</v>
      </c>
      <c r="AB176" s="15">
        <v>0.12263501166816999</v>
      </c>
      <c r="AC176" s="15">
        <v>0.16328157319811801</v>
      </c>
      <c r="AD176" s="15"/>
      <c r="AE176" s="15">
        <v>0.137288398909898</v>
      </c>
      <c r="AF176" s="15">
        <v>0.18588282335164599</v>
      </c>
      <c r="AG176" s="15">
        <v>8.2199554829252397E-2</v>
      </c>
      <c r="AH176" s="15"/>
      <c r="AI176" s="15">
        <v>0.14231070898815601</v>
      </c>
      <c r="AJ176" s="15">
        <v>0.181547683848299</v>
      </c>
      <c r="AK176" s="15">
        <v>0.239995407029095</v>
      </c>
      <c r="AL176" s="15">
        <v>0.17190235538109799</v>
      </c>
      <c r="AM176" s="15">
        <v>9.9305871945664995E-2</v>
      </c>
      <c r="AN176" s="15"/>
      <c r="AO176" s="15">
        <v>0.13184578056416599</v>
      </c>
      <c r="AP176" s="15">
        <v>0.17130442654498901</v>
      </c>
      <c r="AQ176" s="15">
        <v>0.186274987814215</v>
      </c>
      <c r="AR176" s="15"/>
      <c r="AS176" s="15">
        <v>0.28112756484614798</v>
      </c>
      <c r="AT176" s="15">
        <v>0.171445116724011</v>
      </c>
      <c r="AU176" s="15">
        <v>0.114007368795838</v>
      </c>
      <c r="AV176" s="15">
        <v>9.3158433362919499E-2</v>
      </c>
      <c r="AW176" s="15">
        <v>0.166044132805442</v>
      </c>
      <c r="AX176" s="15">
        <v>8.9700479515509204E-2</v>
      </c>
      <c r="AY176" s="15">
        <v>7.2212733540292104E-2</v>
      </c>
    </row>
    <row r="177" spans="2:51" x14ac:dyDescent="0.2">
      <c r="B177" t="s">
        <v>106</v>
      </c>
      <c r="C177" s="15">
        <v>0.131202609429135</v>
      </c>
      <c r="D177" s="15">
        <v>0.14703103446914001</v>
      </c>
      <c r="E177" s="15">
        <v>0.116570420809092</v>
      </c>
      <c r="F177" s="15"/>
      <c r="G177" s="15">
        <v>0.26292240900032998</v>
      </c>
      <c r="H177" s="15">
        <v>0.17143496164838401</v>
      </c>
      <c r="I177" s="15">
        <v>0.15457367776101899</v>
      </c>
      <c r="J177" s="15">
        <v>8.3821342139658195E-2</v>
      </c>
      <c r="K177" s="15">
        <v>0.106949560521065</v>
      </c>
      <c r="L177" s="15">
        <v>6.2740448106823998E-2</v>
      </c>
      <c r="M177" s="15"/>
      <c r="N177" s="15">
        <v>0.218976283482368</v>
      </c>
      <c r="O177" s="15">
        <v>6.9887382893618899E-2</v>
      </c>
      <c r="P177" s="15">
        <v>0.11702003657028</v>
      </c>
      <c r="Q177" s="15">
        <v>0.15606272647562999</v>
      </c>
      <c r="R177" s="15">
        <v>6.0441127092719302E-2</v>
      </c>
      <c r="S177" s="15">
        <v>0.17551127143986101</v>
      </c>
      <c r="T177" s="15">
        <v>0.112413953582989</v>
      </c>
      <c r="U177" s="15">
        <v>6.4502317840342202E-2</v>
      </c>
      <c r="V177" s="15">
        <v>0.120046761455226</v>
      </c>
      <c r="W177" s="15">
        <v>0.13586393932594501</v>
      </c>
      <c r="X177" s="15">
        <v>0.174064810489404</v>
      </c>
      <c r="Y177" s="15"/>
      <c r="Z177" s="15">
        <v>0.170417257016962</v>
      </c>
      <c r="AA177" s="15">
        <v>0.115710696907108</v>
      </c>
      <c r="AB177" s="15">
        <v>0.139611248787926</v>
      </c>
      <c r="AC177" s="15">
        <v>9.6322283286687904E-2</v>
      </c>
      <c r="AD177" s="15"/>
      <c r="AE177" s="15">
        <v>0.11374257297673999</v>
      </c>
      <c r="AF177" s="15">
        <v>0.111311614043475</v>
      </c>
      <c r="AG177" s="15">
        <v>0.14402175825511099</v>
      </c>
      <c r="AH177" s="15"/>
      <c r="AI177" s="15">
        <v>0.11275617344357899</v>
      </c>
      <c r="AJ177" s="15">
        <v>0.13544524131262201</v>
      </c>
      <c r="AK177" s="15">
        <v>0.150023840995126</v>
      </c>
      <c r="AL177" s="15">
        <v>0.28663992688471701</v>
      </c>
      <c r="AM177" s="15">
        <v>0.106549616311317</v>
      </c>
      <c r="AN177" s="15"/>
      <c r="AO177" s="15">
        <v>0.13493830970284701</v>
      </c>
      <c r="AP177" s="15">
        <v>0.14014965384851</v>
      </c>
      <c r="AQ177" s="15">
        <v>0.16456357479866399</v>
      </c>
      <c r="AR177" s="15"/>
      <c r="AS177" s="15">
        <v>0.167014938504112</v>
      </c>
      <c r="AT177" s="15">
        <v>0.16486321527849701</v>
      </c>
      <c r="AU177" s="15">
        <v>0.110799108010708</v>
      </c>
      <c r="AV177" s="15">
        <v>0.15162682962756499</v>
      </c>
      <c r="AW177" s="15">
        <v>0.116414631386179</v>
      </c>
      <c r="AX177" s="15">
        <v>3.8175802496357901E-2</v>
      </c>
      <c r="AY177" s="15">
        <v>0.16456202002252299</v>
      </c>
    </row>
    <row r="178" spans="2:51" x14ac:dyDescent="0.2">
      <c r="B178" t="s">
        <v>102</v>
      </c>
      <c r="C178" s="15">
        <v>0.12996317363106699</v>
      </c>
      <c r="D178" s="15">
        <v>0.119235576592214</v>
      </c>
      <c r="E178" s="15">
        <v>0.13900852448283399</v>
      </c>
      <c r="F178" s="15"/>
      <c r="G178" s="15">
        <v>0.197456416596549</v>
      </c>
      <c r="H178" s="15">
        <v>8.9380004955182502E-2</v>
      </c>
      <c r="I178" s="15">
        <v>0.131529895347994</v>
      </c>
      <c r="J178" s="15">
        <v>0.12033865904054</v>
      </c>
      <c r="K178" s="15">
        <v>0.140275593865061</v>
      </c>
      <c r="L178" s="15">
        <v>0.12352455754120301</v>
      </c>
      <c r="M178" s="15"/>
      <c r="N178" s="15">
        <v>0.12528091089179599</v>
      </c>
      <c r="O178" s="15">
        <v>0.14942669867591801</v>
      </c>
      <c r="P178" s="15">
        <v>0.146011200936011</v>
      </c>
      <c r="Q178" s="15">
        <v>0.19475918119827201</v>
      </c>
      <c r="R178" s="15">
        <v>5.9282597803455801E-2</v>
      </c>
      <c r="S178" s="15">
        <v>0.13802199507280799</v>
      </c>
      <c r="T178" s="15">
        <v>0.116108275965983</v>
      </c>
      <c r="U178" s="15">
        <v>4.1745760602012003E-2</v>
      </c>
      <c r="V178" s="15">
        <v>0.102374840702845</v>
      </c>
      <c r="W178" s="15">
        <v>0.130896803317468</v>
      </c>
      <c r="X178" s="15">
        <v>0.179058108490975</v>
      </c>
      <c r="Y178" s="15"/>
      <c r="Z178" s="15">
        <v>0.11248800018560901</v>
      </c>
      <c r="AA178" s="15">
        <v>0.157514242483625</v>
      </c>
      <c r="AB178" s="15">
        <v>0.15937118684718901</v>
      </c>
      <c r="AC178" s="15">
        <v>9.7479013592153094E-2</v>
      </c>
      <c r="AD178" s="15"/>
      <c r="AE178" s="15">
        <v>0.13090409971405101</v>
      </c>
      <c r="AF178" s="15">
        <v>0.13105845314088399</v>
      </c>
      <c r="AG178" s="15">
        <v>0.12879005723953901</v>
      </c>
      <c r="AH178" s="15"/>
      <c r="AI178" s="15">
        <v>0.130166510803466</v>
      </c>
      <c r="AJ178" s="15">
        <v>0.13380468674224699</v>
      </c>
      <c r="AK178" s="15">
        <v>0.14862114386313499</v>
      </c>
      <c r="AL178" s="15">
        <v>0.306818924564147</v>
      </c>
      <c r="AM178" s="15">
        <v>9.1075989331828699E-2</v>
      </c>
      <c r="AN178" s="15"/>
      <c r="AO178" s="15">
        <v>0.101830590769701</v>
      </c>
      <c r="AP178" s="15">
        <v>0.13997406193234499</v>
      </c>
      <c r="AQ178" s="15">
        <v>0.115498897055884</v>
      </c>
      <c r="AR178" s="15"/>
      <c r="AS178" s="15">
        <v>0.14062042811314701</v>
      </c>
      <c r="AT178" s="15">
        <v>0.13839756857534499</v>
      </c>
      <c r="AU178" s="15">
        <v>0.11473401700095499</v>
      </c>
      <c r="AV178" s="15">
        <v>9.3249547246759407E-2</v>
      </c>
      <c r="AW178" s="15">
        <v>0.13621895123281</v>
      </c>
      <c r="AX178" s="15">
        <v>0.13262074703509999</v>
      </c>
      <c r="AY178" s="15">
        <v>0.14219251569786701</v>
      </c>
    </row>
    <row r="179" spans="2:51" x14ac:dyDescent="0.2">
      <c r="B179" t="s">
        <v>86</v>
      </c>
      <c r="C179" s="15">
        <v>8.0339636922972205E-2</v>
      </c>
      <c r="D179" s="15">
        <v>8.8568887123986903E-2</v>
      </c>
      <c r="E179" s="15">
        <v>7.3848519876288904E-2</v>
      </c>
      <c r="F179" s="15"/>
      <c r="G179" s="15">
        <v>7.5428952170224606E-2</v>
      </c>
      <c r="H179" s="15">
        <v>0.122705681274246</v>
      </c>
      <c r="I179" s="15">
        <v>8.6148911425573502E-2</v>
      </c>
      <c r="J179" s="15">
        <v>5.1238975307486397E-2</v>
      </c>
      <c r="K179" s="15">
        <v>7.6276755670959998E-2</v>
      </c>
      <c r="L179" s="15">
        <v>7.0914042187501206E-2</v>
      </c>
      <c r="M179" s="15"/>
      <c r="N179" s="15">
        <v>0.115754868781849</v>
      </c>
      <c r="O179" s="15">
        <v>8.4937855435101905E-2</v>
      </c>
      <c r="P179" s="15">
        <v>4.3476748850798601E-2</v>
      </c>
      <c r="Q179" s="15">
        <v>0.11327707903248301</v>
      </c>
      <c r="R179" s="15">
        <v>7.5588522790455595E-2</v>
      </c>
      <c r="S179" s="15">
        <v>0.10413431556241701</v>
      </c>
      <c r="T179" s="15">
        <v>2.33189744902117E-2</v>
      </c>
      <c r="U179" s="15">
        <v>0.122268440150332</v>
      </c>
      <c r="V179" s="15">
        <v>4.8017521409948999E-2</v>
      </c>
      <c r="W179" s="15">
        <v>6.4622607939543303E-2</v>
      </c>
      <c r="X179" s="15">
        <v>9.9802445533141895E-2</v>
      </c>
      <c r="Y179" s="15"/>
      <c r="Z179" s="15">
        <v>7.9065332354233006E-2</v>
      </c>
      <c r="AA179" s="15">
        <v>8.6990278389016601E-2</v>
      </c>
      <c r="AB179" s="15">
        <v>7.0417149420685901E-2</v>
      </c>
      <c r="AC179" s="15">
        <v>8.2813211985973204E-2</v>
      </c>
      <c r="AD179" s="15"/>
      <c r="AE179" s="15">
        <v>8.7697639673764205E-2</v>
      </c>
      <c r="AF179" s="15">
        <v>6.7946409503850905E-2</v>
      </c>
      <c r="AG179" s="15">
        <v>9.6557357916161504E-2</v>
      </c>
      <c r="AH179" s="15"/>
      <c r="AI179" s="15">
        <v>8.3460675545722604E-2</v>
      </c>
      <c r="AJ179" s="15">
        <v>7.4989036447222601E-2</v>
      </c>
      <c r="AK179" s="15">
        <v>9.0261110944794803E-2</v>
      </c>
      <c r="AL179" s="15">
        <v>0.27775109676298398</v>
      </c>
      <c r="AM179" s="15">
        <v>7.5086016864651897E-2</v>
      </c>
      <c r="AN179" s="15"/>
      <c r="AO179" s="15">
        <v>7.4364322353833404E-2</v>
      </c>
      <c r="AP179" s="15">
        <v>9.1931172774151498E-2</v>
      </c>
      <c r="AQ179" s="15">
        <v>0.14548729929069901</v>
      </c>
      <c r="AR179" s="15"/>
      <c r="AS179" s="15">
        <v>5.8004457053971697E-2</v>
      </c>
      <c r="AT179" s="15">
        <v>6.3525668896722801E-2</v>
      </c>
      <c r="AU179" s="15">
        <v>6.2510594312902096E-2</v>
      </c>
      <c r="AV179" s="15">
        <v>6.88162961529072E-2</v>
      </c>
      <c r="AW179" s="15">
        <v>0.106079870810718</v>
      </c>
      <c r="AX179" s="15">
        <v>7.2891952187709594E-2</v>
      </c>
      <c r="AY179" s="15">
        <v>0.144461440876509</v>
      </c>
    </row>
    <row r="180" spans="2:51" x14ac:dyDescent="0.2">
      <c r="B180" t="s">
        <v>93</v>
      </c>
      <c r="C180" s="15">
        <v>7.4689976868673597E-3</v>
      </c>
      <c r="D180" s="15">
        <v>1.1559413405121099E-2</v>
      </c>
      <c r="E180" s="15">
        <v>3.81916231283987E-3</v>
      </c>
      <c r="F180" s="15"/>
      <c r="G180" s="15">
        <v>1.2021120912320901E-2</v>
      </c>
      <c r="H180" s="15">
        <v>5.9925855725123604E-3</v>
      </c>
      <c r="I180" s="15">
        <v>6.4727722693623899E-3</v>
      </c>
      <c r="J180" s="15">
        <v>6.1225779360294004E-3</v>
      </c>
      <c r="K180" s="15">
        <v>1.29356545121307E-2</v>
      </c>
      <c r="L180" s="15">
        <v>4.4139337863557896E-3</v>
      </c>
      <c r="M180" s="15"/>
      <c r="N180" s="15">
        <v>0</v>
      </c>
      <c r="O180" s="15">
        <v>8.33378053986078E-3</v>
      </c>
      <c r="P180" s="15">
        <v>9.7137772785139704E-3</v>
      </c>
      <c r="Q180" s="15">
        <v>2.0782834271708801E-2</v>
      </c>
      <c r="R180" s="15">
        <v>2.2042338541572198E-2</v>
      </c>
      <c r="S180" s="15">
        <v>0</v>
      </c>
      <c r="T180" s="15">
        <v>0</v>
      </c>
      <c r="U180" s="15">
        <v>1.9229024610531699E-2</v>
      </c>
      <c r="V180" s="15">
        <v>7.8805144998501508E-3</v>
      </c>
      <c r="W180" s="15">
        <v>0</v>
      </c>
      <c r="X180" s="15">
        <v>0</v>
      </c>
      <c r="Y180" s="15"/>
      <c r="Z180" s="15">
        <v>0</v>
      </c>
      <c r="AA180" s="15">
        <v>3.39919394732572E-3</v>
      </c>
      <c r="AB180" s="15">
        <v>5.05495608393938E-3</v>
      </c>
      <c r="AC180" s="15">
        <v>2.2061810291319199E-2</v>
      </c>
      <c r="AD180" s="15"/>
      <c r="AE180" s="15">
        <v>1.10274146259023E-2</v>
      </c>
      <c r="AF180" s="15">
        <v>4.8023738265204098E-3</v>
      </c>
      <c r="AG180" s="15">
        <v>1.11343215253067E-2</v>
      </c>
      <c r="AH180" s="15"/>
      <c r="AI180" s="15">
        <v>2.79830111691255E-3</v>
      </c>
      <c r="AJ180" s="15">
        <v>1.38006775051919E-2</v>
      </c>
      <c r="AK180" s="15">
        <v>0</v>
      </c>
      <c r="AL180" s="15">
        <v>0</v>
      </c>
      <c r="AM180" s="15">
        <v>1.0241179475854E-2</v>
      </c>
      <c r="AN180" s="15"/>
      <c r="AO180" s="15">
        <v>4.8616377795311898E-3</v>
      </c>
      <c r="AP180" s="15">
        <v>8.0001828973673608E-3</v>
      </c>
      <c r="AQ180" s="15">
        <v>0</v>
      </c>
      <c r="AR180" s="15"/>
      <c r="AS180" s="15">
        <v>1.7323014160347799E-2</v>
      </c>
      <c r="AT180" s="15">
        <v>1.04536456390681E-2</v>
      </c>
      <c r="AU180" s="15">
        <v>4.2573239717216297E-3</v>
      </c>
      <c r="AV180" s="15">
        <v>2.1336607896280401E-2</v>
      </c>
      <c r="AW180" s="15">
        <v>0</v>
      </c>
      <c r="AX180" s="15">
        <v>0</v>
      </c>
      <c r="AY180" s="15">
        <v>1.3912979917066399E-2</v>
      </c>
    </row>
    <row r="181" spans="2:51" x14ac:dyDescent="0.2">
      <c r="B181" t="s">
        <v>82</v>
      </c>
      <c r="C181" s="15">
        <v>1.1052292342079099E-2</v>
      </c>
      <c r="D181" s="15">
        <v>1.47562084700332E-2</v>
      </c>
      <c r="E181" s="15">
        <v>7.80326030128388E-3</v>
      </c>
      <c r="F181" s="15"/>
      <c r="G181" s="15">
        <v>1.24054033993876E-2</v>
      </c>
      <c r="H181" s="15">
        <v>1.9467310129183801E-2</v>
      </c>
      <c r="I181" s="15">
        <v>1.32628253014928E-2</v>
      </c>
      <c r="J181" s="15">
        <v>1.77658714588948E-2</v>
      </c>
      <c r="K181" s="15">
        <v>0</v>
      </c>
      <c r="L181" s="15">
        <v>4.3527386990597798E-3</v>
      </c>
      <c r="M181" s="15"/>
      <c r="N181" s="15">
        <v>0</v>
      </c>
      <c r="O181" s="15">
        <v>1.7272768385946501E-2</v>
      </c>
      <c r="P181" s="15">
        <v>0</v>
      </c>
      <c r="Q181" s="15">
        <v>2.22380596117524E-2</v>
      </c>
      <c r="R181" s="15">
        <v>1.6907621008474202E-2</v>
      </c>
      <c r="S181" s="15">
        <v>1.20559602457407E-2</v>
      </c>
      <c r="T181" s="15">
        <v>0</v>
      </c>
      <c r="U181" s="15">
        <v>0</v>
      </c>
      <c r="V181" s="15">
        <v>2.38567858450018E-2</v>
      </c>
      <c r="W181" s="15">
        <v>0</v>
      </c>
      <c r="X181" s="15">
        <v>2.7926458029516699E-2</v>
      </c>
      <c r="Y181" s="15"/>
      <c r="Z181" s="15">
        <v>4.0107738835842904E-3</v>
      </c>
      <c r="AA181" s="15">
        <v>1.8100945201140198E-2</v>
      </c>
      <c r="AB181" s="15">
        <v>5.05495608393938E-3</v>
      </c>
      <c r="AC181" s="15">
        <v>1.6474951191146898E-2</v>
      </c>
      <c r="AD181" s="15"/>
      <c r="AE181" s="15">
        <v>2.99123426706451E-3</v>
      </c>
      <c r="AF181" s="15">
        <v>1.8218078211408101E-2</v>
      </c>
      <c r="AG181" s="15">
        <v>7.6640912973999602E-3</v>
      </c>
      <c r="AH181" s="15"/>
      <c r="AI181" s="15">
        <v>2.7279406153579199E-3</v>
      </c>
      <c r="AJ181" s="15">
        <v>1.9024824166161899E-2</v>
      </c>
      <c r="AK181" s="15">
        <v>0</v>
      </c>
      <c r="AL181" s="15">
        <v>0</v>
      </c>
      <c r="AM181" s="15">
        <v>1.3977803915160699E-2</v>
      </c>
      <c r="AN181" s="15"/>
      <c r="AO181" s="15">
        <v>0</v>
      </c>
      <c r="AP181" s="15">
        <v>2.0967537697147098E-2</v>
      </c>
      <c r="AQ181" s="15">
        <v>2.6217370672045201E-2</v>
      </c>
      <c r="AR181" s="15"/>
      <c r="AS181" s="15">
        <v>8.3897086288155596E-3</v>
      </c>
      <c r="AT181" s="15">
        <v>4.6096494292190704E-3</v>
      </c>
      <c r="AU181" s="15">
        <v>2.3465259088724801E-2</v>
      </c>
      <c r="AV181" s="15">
        <v>1.4952104138779799E-2</v>
      </c>
      <c r="AW181" s="15">
        <v>8.5787901403693093E-3</v>
      </c>
      <c r="AX181" s="15">
        <v>1.39430522125492E-2</v>
      </c>
      <c r="AY181" s="15">
        <v>0</v>
      </c>
    </row>
    <row r="182" spans="2:51" x14ac:dyDescent="0.2">
      <c r="B182" t="s">
        <v>75</v>
      </c>
      <c r="C182" s="15">
        <v>9.9982020525682305E-3</v>
      </c>
      <c r="D182" s="15">
        <v>5.4106291397286801E-3</v>
      </c>
      <c r="E182" s="15">
        <v>1.43312760354476E-2</v>
      </c>
      <c r="F182" s="15"/>
      <c r="G182" s="15">
        <v>2.0551471535147098E-2</v>
      </c>
      <c r="H182" s="15">
        <v>1.80870782719364E-2</v>
      </c>
      <c r="I182" s="15">
        <v>1.9482442596852799E-2</v>
      </c>
      <c r="J182" s="15">
        <v>6.0469150480752902E-3</v>
      </c>
      <c r="K182" s="15">
        <v>0</v>
      </c>
      <c r="L182" s="15">
        <v>0</v>
      </c>
      <c r="M182" s="15"/>
      <c r="N182" s="15">
        <v>1.7788935914614602E-2</v>
      </c>
      <c r="O182" s="15">
        <v>0</v>
      </c>
      <c r="P182" s="15">
        <v>1.14588197681548E-2</v>
      </c>
      <c r="Q182" s="15">
        <v>1.0280677309883499E-2</v>
      </c>
      <c r="R182" s="15">
        <v>2.1772369669114701E-2</v>
      </c>
      <c r="S182" s="15">
        <v>1.12851787908656E-2</v>
      </c>
      <c r="T182" s="15">
        <v>1.28356864892454E-2</v>
      </c>
      <c r="U182" s="15">
        <v>0</v>
      </c>
      <c r="V182" s="15">
        <v>1.65303320698688E-2</v>
      </c>
      <c r="W182" s="15">
        <v>0</v>
      </c>
      <c r="X182" s="15">
        <v>0</v>
      </c>
      <c r="Y182" s="15"/>
      <c r="Z182" s="15">
        <v>0</v>
      </c>
      <c r="AA182" s="15">
        <v>9.8098244176259893E-3</v>
      </c>
      <c r="AB182" s="15">
        <v>0</v>
      </c>
      <c r="AC182" s="15">
        <v>2.9486031278353399E-2</v>
      </c>
      <c r="AD182" s="15"/>
      <c r="AE182" s="15">
        <v>3.22060151034782E-3</v>
      </c>
      <c r="AF182" s="15">
        <v>7.25742962128695E-3</v>
      </c>
      <c r="AG182" s="15">
        <v>2.8097433238890499E-2</v>
      </c>
      <c r="AH182" s="15"/>
      <c r="AI182" s="15">
        <v>3.3866970466244501E-3</v>
      </c>
      <c r="AJ182" s="15">
        <v>1.78048843188062E-2</v>
      </c>
      <c r="AK182" s="15">
        <v>0</v>
      </c>
      <c r="AL182" s="15">
        <v>0</v>
      </c>
      <c r="AM182" s="15">
        <v>1.8403820252682199E-2</v>
      </c>
      <c r="AN182" s="15"/>
      <c r="AO182" s="15">
        <v>5.8838894106801199E-3</v>
      </c>
      <c r="AP182" s="15">
        <v>1.1000154188746E-2</v>
      </c>
      <c r="AQ182" s="15">
        <v>0</v>
      </c>
      <c r="AR182" s="15"/>
      <c r="AS182" s="15">
        <v>0</v>
      </c>
      <c r="AT182" s="15">
        <v>9.7097449023035992E-3</v>
      </c>
      <c r="AU182" s="15">
        <v>2.2898395176180201E-2</v>
      </c>
      <c r="AV182" s="15">
        <v>3.2754177753886997E-2</v>
      </c>
      <c r="AW182" s="15">
        <v>3.8117491965391501E-3</v>
      </c>
      <c r="AX182" s="15">
        <v>0</v>
      </c>
      <c r="AY182" s="15">
        <v>0</v>
      </c>
    </row>
    <row r="183" spans="2:51" x14ac:dyDescent="0.2">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row>
    <row r="184" spans="2:51" x14ac:dyDescent="0.2">
      <c r="B184" s="6" t="s">
        <v>111</v>
      </c>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row>
    <row r="185" spans="2:51" x14ac:dyDescent="0.2">
      <c r="B185" s="19" t="s">
        <v>77</v>
      </c>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row>
    <row r="186" spans="2:51" x14ac:dyDescent="0.2">
      <c r="B186" t="s">
        <v>84</v>
      </c>
      <c r="C186" s="15">
        <v>0.65577643173472699</v>
      </c>
      <c r="D186" s="15">
        <v>0.62349496653346803</v>
      </c>
      <c r="E186" s="15">
        <v>0.68528391388061405</v>
      </c>
      <c r="F186" s="15"/>
      <c r="G186" s="15">
        <v>0.61059134473432997</v>
      </c>
      <c r="H186" s="15">
        <v>0.56619469709895198</v>
      </c>
      <c r="I186" s="15">
        <v>0.67956553289312005</v>
      </c>
      <c r="J186" s="15">
        <v>0.70476736643961102</v>
      </c>
      <c r="K186" s="15">
        <v>0.73218397054122997</v>
      </c>
      <c r="L186" s="15">
        <v>0.64623570807006003</v>
      </c>
      <c r="M186" s="15"/>
      <c r="N186" s="15">
        <v>0.56513662726035097</v>
      </c>
      <c r="O186" s="15">
        <v>0.63690832870290404</v>
      </c>
      <c r="P186" s="15">
        <v>0.68845471529368396</v>
      </c>
      <c r="Q186" s="15">
        <v>0.75419621736224896</v>
      </c>
      <c r="R186" s="15">
        <v>0.777954512773951</v>
      </c>
      <c r="S186" s="15">
        <v>0.71722252414577903</v>
      </c>
      <c r="T186" s="15">
        <v>0.65374629672303197</v>
      </c>
      <c r="U186" s="15">
        <v>0.69547237483957802</v>
      </c>
      <c r="V186" s="15">
        <v>0.54287059229867496</v>
      </c>
      <c r="W186" s="15">
        <v>0.66615736559065597</v>
      </c>
      <c r="X186" s="15">
        <v>0.61924614037489001</v>
      </c>
      <c r="Y186" s="15"/>
      <c r="Z186" s="15">
        <v>0.57012698800060801</v>
      </c>
      <c r="AA186" s="15">
        <v>0.66921169118783996</v>
      </c>
      <c r="AB186" s="15">
        <v>0.62305715963252095</v>
      </c>
      <c r="AC186" s="15">
        <v>0.77222629705024204</v>
      </c>
      <c r="AD186" s="15"/>
      <c r="AE186" s="15">
        <v>0.66000985966764403</v>
      </c>
      <c r="AF186" s="15">
        <v>0.65748147923174705</v>
      </c>
      <c r="AG186" s="15">
        <v>0.59642607632404798</v>
      </c>
      <c r="AH186" s="15"/>
      <c r="AI186" s="15">
        <v>0.638974645253502</v>
      </c>
      <c r="AJ186" s="15">
        <v>0.67171539681199999</v>
      </c>
      <c r="AK186" s="15">
        <v>0.64259191694469198</v>
      </c>
      <c r="AL186" s="15">
        <v>0.73057504467527601</v>
      </c>
      <c r="AM186" s="15">
        <v>0.678603845219105</v>
      </c>
      <c r="AN186" s="15"/>
      <c r="AO186" s="15">
        <v>0.58757804228369004</v>
      </c>
      <c r="AP186" s="15">
        <v>0.69116044243600505</v>
      </c>
      <c r="AQ186" s="15">
        <v>0.69194817743995396</v>
      </c>
      <c r="AR186" s="15"/>
      <c r="AS186" s="15">
        <v>0.73863790695814502</v>
      </c>
      <c r="AT186" s="15">
        <v>0.68614893900263296</v>
      </c>
      <c r="AU186" s="15">
        <v>0.70295290902993302</v>
      </c>
      <c r="AV186" s="15">
        <v>0.55803538225566296</v>
      </c>
      <c r="AW186" s="15">
        <v>0.63516790200805595</v>
      </c>
      <c r="AX186" s="15">
        <v>0.56015503322615501</v>
      </c>
      <c r="AY186" s="15">
        <v>0.51723324013068495</v>
      </c>
    </row>
    <row r="187" spans="2:51" x14ac:dyDescent="0.2">
      <c r="B187" t="s">
        <v>100</v>
      </c>
      <c r="C187" s="15">
        <v>0.57985521118811301</v>
      </c>
      <c r="D187" s="15">
        <v>0.568437110946859</v>
      </c>
      <c r="E187" s="15">
        <v>0.590524143993305</v>
      </c>
      <c r="F187" s="15"/>
      <c r="G187" s="15">
        <v>0.50592845935701802</v>
      </c>
      <c r="H187" s="15">
        <v>0.449289189244169</v>
      </c>
      <c r="I187" s="15">
        <v>0.558679101802802</v>
      </c>
      <c r="J187" s="15">
        <v>0.51370559462160204</v>
      </c>
      <c r="K187" s="15">
        <v>0.72922767676237099</v>
      </c>
      <c r="L187" s="15">
        <v>0.70097631383658099</v>
      </c>
      <c r="M187" s="15"/>
      <c r="N187" s="15">
        <v>0.47583440840545199</v>
      </c>
      <c r="O187" s="15">
        <v>0.570626849920574</v>
      </c>
      <c r="P187" s="15">
        <v>0.53560571565076398</v>
      </c>
      <c r="Q187" s="15">
        <v>0.655994627068336</v>
      </c>
      <c r="R187" s="15">
        <v>0.63072556905442001</v>
      </c>
      <c r="S187" s="15">
        <v>0.57111214829266199</v>
      </c>
      <c r="T187" s="15">
        <v>0.66533982485972698</v>
      </c>
      <c r="U187" s="15">
        <v>0.57744191977450399</v>
      </c>
      <c r="V187" s="15">
        <v>0.54587410512887802</v>
      </c>
      <c r="W187" s="15">
        <v>0.621066217837416</v>
      </c>
      <c r="X187" s="15">
        <v>0.59962770859511805</v>
      </c>
      <c r="Y187" s="15"/>
      <c r="Z187" s="15">
        <v>0.57220725818920704</v>
      </c>
      <c r="AA187" s="15">
        <v>0.63141246213654201</v>
      </c>
      <c r="AB187" s="15">
        <v>0.52971805807028005</v>
      </c>
      <c r="AC187" s="15">
        <v>0.57636113943377698</v>
      </c>
      <c r="AD187" s="15"/>
      <c r="AE187" s="15">
        <v>0.58000430730373198</v>
      </c>
      <c r="AF187" s="15">
        <v>0.600433162693635</v>
      </c>
      <c r="AG187" s="15">
        <v>0.54787014077186302</v>
      </c>
      <c r="AH187" s="15"/>
      <c r="AI187" s="15">
        <v>0.57887654019200097</v>
      </c>
      <c r="AJ187" s="15">
        <v>0.59859504696461996</v>
      </c>
      <c r="AK187" s="15">
        <v>0.56745357261437301</v>
      </c>
      <c r="AL187" s="15">
        <v>0.60665147778351303</v>
      </c>
      <c r="AM187" s="15">
        <v>0.604296956882165</v>
      </c>
      <c r="AN187" s="15"/>
      <c r="AO187" s="15">
        <v>0.56320635368851601</v>
      </c>
      <c r="AP187" s="15">
        <v>0.61363777449091395</v>
      </c>
      <c r="AQ187" s="15">
        <v>0.578958929542984</v>
      </c>
      <c r="AR187" s="15"/>
      <c r="AS187" s="15">
        <v>0.62246292373071199</v>
      </c>
      <c r="AT187" s="15">
        <v>0.62314593533474205</v>
      </c>
      <c r="AU187" s="15">
        <v>0.58436758913185705</v>
      </c>
      <c r="AV187" s="15">
        <v>0.53758121124317704</v>
      </c>
      <c r="AW187" s="15">
        <v>0.54766858657686102</v>
      </c>
      <c r="AX187" s="15">
        <v>0.54808823787927197</v>
      </c>
      <c r="AY187" s="15">
        <v>0.54030541825981404</v>
      </c>
    </row>
    <row r="188" spans="2:51" x14ac:dyDescent="0.2">
      <c r="B188" t="s">
        <v>85</v>
      </c>
      <c r="C188" s="15">
        <v>0.54322716519208003</v>
      </c>
      <c r="D188" s="15">
        <v>0.58129570835267197</v>
      </c>
      <c r="E188" s="15">
        <v>0.50710025825902305</v>
      </c>
      <c r="F188" s="15"/>
      <c r="G188" s="15">
        <v>0.40216691774677898</v>
      </c>
      <c r="H188" s="15">
        <v>0.38565492555229702</v>
      </c>
      <c r="I188" s="15">
        <v>0.57321784942459597</v>
      </c>
      <c r="J188" s="15">
        <v>0.56433202835579499</v>
      </c>
      <c r="K188" s="15">
        <v>0.60690817799072105</v>
      </c>
      <c r="L188" s="15">
        <v>0.662114912206613</v>
      </c>
      <c r="M188" s="15"/>
      <c r="N188" s="15">
        <v>0.54530914771344396</v>
      </c>
      <c r="O188" s="15">
        <v>0.52454666934447702</v>
      </c>
      <c r="P188" s="15">
        <v>0.43791519554549502</v>
      </c>
      <c r="Q188" s="15">
        <v>0.61421123967327096</v>
      </c>
      <c r="R188" s="15">
        <v>0.61071765000593503</v>
      </c>
      <c r="S188" s="15">
        <v>0.55523205368124195</v>
      </c>
      <c r="T188" s="15">
        <v>0.61700172436302203</v>
      </c>
      <c r="U188" s="15">
        <v>0.52138344591897701</v>
      </c>
      <c r="V188" s="15">
        <v>0.47442179427098902</v>
      </c>
      <c r="W188" s="15">
        <v>0.51519635558801202</v>
      </c>
      <c r="X188" s="15">
        <v>0.59364295289204705</v>
      </c>
      <c r="Y188" s="15"/>
      <c r="Z188" s="15">
        <v>0.60478706987307695</v>
      </c>
      <c r="AA188" s="15">
        <v>0.60081712340041205</v>
      </c>
      <c r="AB188" s="15">
        <v>0.47678451409843098</v>
      </c>
      <c r="AC188" s="15">
        <v>0.47486257475451199</v>
      </c>
      <c r="AD188" s="15"/>
      <c r="AE188" s="15">
        <v>0.57111079765253703</v>
      </c>
      <c r="AF188" s="15">
        <v>0.55778630349687197</v>
      </c>
      <c r="AG188" s="15">
        <v>0.50415590024831203</v>
      </c>
      <c r="AH188" s="15"/>
      <c r="AI188" s="15">
        <v>0.58708365011264096</v>
      </c>
      <c r="AJ188" s="15">
        <v>0.51373195373753699</v>
      </c>
      <c r="AK188" s="15">
        <v>0.55564514351956995</v>
      </c>
      <c r="AL188" s="15">
        <v>0.791137810195505</v>
      </c>
      <c r="AM188" s="15">
        <v>0.50484245674792405</v>
      </c>
      <c r="AN188" s="15"/>
      <c r="AO188" s="15">
        <v>0.58675805804460801</v>
      </c>
      <c r="AP188" s="15">
        <v>0.56343153280798597</v>
      </c>
      <c r="AQ188" s="15">
        <v>0.53321698912246895</v>
      </c>
      <c r="AR188" s="15"/>
      <c r="AS188" s="15">
        <v>0.56157061305043798</v>
      </c>
      <c r="AT188" s="15">
        <v>0.61397948972529803</v>
      </c>
      <c r="AU188" s="15">
        <v>0.47006365253236099</v>
      </c>
      <c r="AV188" s="15">
        <v>0.59053274783481502</v>
      </c>
      <c r="AW188" s="15">
        <v>0.52826602128184297</v>
      </c>
      <c r="AX188" s="15">
        <v>0.43907959562951998</v>
      </c>
      <c r="AY188" s="15">
        <v>0.63466713837756805</v>
      </c>
    </row>
    <row r="189" spans="2:51" x14ac:dyDescent="0.2">
      <c r="B189" t="s">
        <v>104</v>
      </c>
      <c r="C189" s="15">
        <v>0.29500674593868798</v>
      </c>
      <c r="D189" s="15">
        <v>0.29824569794113598</v>
      </c>
      <c r="E189" s="15">
        <v>0.29016759504469702</v>
      </c>
      <c r="F189" s="15"/>
      <c r="G189" s="15">
        <v>0.27242961814529598</v>
      </c>
      <c r="H189" s="15">
        <v>0.25671357480891199</v>
      </c>
      <c r="I189" s="15">
        <v>0.26882338330509198</v>
      </c>
      <c r="J189" s="15">
        <v>0.27514359259461102</v>
      </c>
      <c r="K189" s="15">
        <v>0.30415989621033501</v>
      </c>
      <c r="L189" s="15">
        <v>0.36777697857680203</v>
      </c>
      <c r="M189" s="15"/>
      <c r="N189" s="15">
        <v>0.281675339660383</v>
      </c>
      <c r="O189" s="15">
        <v>0.35044204254911399</v>
      </c>
      <c r="P189" s="15">
        <v>0.31692361336914698</v>
      </c>
      <c r="Q189" s="15">
        <v>0.34009884944279101</v>
      </c>
      <c r="R189" s="15">
        <v>0.34114937026196301</v>
      </c>
      <c r="S189" s="15">
        <v>0.24505907979306399</v>
      </c>
      <c r="T189" s="15">
        <v>0.36212042820443502</v>
      </c>
      <c r="U189" s="15">
        <v>0.16844558037046301</v>
      </c>
      <c r="V189" s="15">
        <v>0.26874531815793401</v>
      </c>
      <c r="W189" s="15">
        <v>0.24666257643331199</v>
      </c>
      <c r="X189" s="15">
        <v>0.24488648127544599</v>
      </c>
      <c r="Y189" s="15"/>
      <c r="Z189" s="15">
        <v>0.36396651253967899</v>
      </c>
      <c r="AA189" s="15">
        <v>0.335926355124335</v>
      </c>
      <c r="AB189" s="15">
        <v>0.240630345557552</v>
      </c>
      <c r="AC189" s="15">
        <v>0.22697274625887301</v>
      </c>
      <c r="AD189" s="15"/>
      <c r="AE189" s="15">
        <v>0.25439981655571198</v>
      </c>
      <c r="AF189" s="15">
        <v>0.32661590204202201</v>
      </c>
      <c r="AG189" s="15">
        <v>0.30944392000812798</v>
      </c>
      <c r="AH189" s="15"/>
      <c r="AI189" s="15">
        <v>0.31374364326569099</v>
      </c>
      <c r="AJ189" s="15">
        <v>0.28385682129755502</v>
      </c>
      <c r="AK189" s="15">
        <v>0.40637806124018899</v>
      </c>
      <c r="AL189" s="15">
        <v>0.40942288185731901</v>
      </c>
      <c r="AM189" s="15">
        <v>0.24930815389421301</v>
      </c>
      <c r="AN189" s="15"/>
      <c r="AO189" s="15">
        <v>0.31081464233831102</v>
      </c>
      <c r="AP189" s="15">
        <v>0.286584209056641</v>
      </c>
      <c r="AQ189" s="15">
        <v>0.39521496147610802</v>
      </c>
      <c r="AR189" s="15"/>
      <c r="AS189" s="15">
        <v>0.36782479371147297</v>
      </c>
      <c r="AT189" s="15">
        <v>0.30945000501202802</v>
      </c>
      <c r="AU189" s="15">
        <v>0.23788195143334401</v>
      </c>
      <c r="AV189" s="15">
        <v>0.306061322840054</v>
      </c>
      <c r="AW189" s="15">
        <v>0.27144712207720101</v>
      </c>
      <c r="AX189" s="15">
        <v>0.299794162770184</v>
      </c>
      <c r="AY189" s="15">
        <v>0.36890810086866199</v>
      </c>
    </row>
    <row r="190" spans="2:51" x14ac:dyDescent="0.2">
      <c r="B190" t="s">
        <v>101</v>
      </c>
      <c r="C190" s="15">
        <v>0.19837592067188001</v>
      </c>
      <c r="D190" s="15">
        <v>0.22080011732488999</v>
      </c>
      <c r="E190" s="15">
        <v>0.17880565653112701</v>
      </c>
      <c r="F190" s="15"/>
      <c r="G190" s="15">
        <v>0.133880541152986</v>
      </c>
      <c r="H190" s="15">
        <v>0.143437962533949</v>
      </c>
      <c r="I190" s="15">
        <v>0.11536978511865301</v>
      </c>
      <c r="J190" s="15">
        <v>0.24373738833818401</v>
      </c>
      <c r="K190" s="15">
        <v>0.25854842189189198</v>
      </c>
      <c r="L190" s="15">
        <v>0.27519972207375698</v>
      </c>
      <c r="M190" s="15"/>
      <c r="N190" s="15">
        <v>0.18362857618907999</v>
      </c>
      <c r="O190" s="15">
        <v>0.23055531332999099</v>
      </c>
      <c r="P190" s="15">
        <v>0.11637376201513799</v>
      </c>
      <c r="Q190" s="15">
        <v>0.22663574401272199</v>
      </c>
      <c r="R190" s="15">
        <v>0.26086553555622299</v>
      </c>
      <c r="S190" s="15">
        <v>0.18800381980112599</v>
      </c>
      <c r="T190" s="15">
        <v>0.16712059469469101</v>
      </c>
      <c r="U190" s="15">
        <v>0.12171150152745901</v>
      </c>
      <c r="V190" s="15">
        <v>0.260175872905063</v>
      </c>
      <c r="W190" s="15">
        <v>0.16962140280943599</v>
      </c>
      <c r="X190" s="15">
        <v>0.20437746478702701</v>
      </c>
      <c r="Y190" s="15"/>
      <c r="Z190" s="15">
        <v>0.203551754739832</v>
      </c>
      <c r="AA190" s="15">
        <v>0.185666082280146</v>
      </c>
      <c r="AB190" s="15">
        <v>0.21508970176949099</v>
      </c>
      <c r="AC190" s="15">
        <v>0.18762679811597799</v>
      </c>
      <c r="AD190" s="15"/>
      <c r="AE190" s="15">
        <v>0.288107895904959</v>
      </c>
      <c r="AF190" s="15">
        <v>0.175135369245179</v>
      </c>
      <c r="AG190" s="15">
        <v>0.10967673031767899</v>
      </c>
      <c r="AH190" s="15"/>
      <c r="AI190" s="15">
        <v>0.257523665250322</v>
      </c>
      <c r="AJ190" s="15">
        <v>0.159333726810235</v>
      </c>
      <c r="AK190" s="15">
        <v>0.21051393623719999</v>
      </c>
      <c r="AL190" s="15">
        <v>0.60954626715634597</v>
      </c>
      <c r="AM190" s="15">
        <v>0.14192123680294799</v>
      </c>
      <c r="AN190" s="15"/>
      <c r="AO190" s="15">
        <v>0.25189026158197902</v>
      </c>
      <c r="AP190" s="15">
        <v>0.18343198443361</v>
      </c>
      <c r="AQ190" s="15">
        <v>0.148743404997498</v>
      </c>
      <c r="AR190" s="15"/>
      <c r="AS190" s="15">
        <v>9.0715309358815194E-2</v>
      </c>
      <c r="AT190" s="15">
        <v>0.187014713511926</v>
      </c>
      <c r="AU190" s="15">
        <v>0.14435790092876299</v>
      </c>
      <c r="AV190" s="15">
        <v>0.21638662892949201</v>
      </c>
      <c r="AW190" s="15">
        <v>0.27595438415287898</v>
      </c>
      <c r="AX190" s="15">
        <v>0.23173084330501501</v>
      </c>
      <c r="AY190" s="15">
        <v>0.28291261452414301</v>
      </c>
    </row>
    <row r="191" spans="2:51" x14ac:dyDescent="0.2">
      <c r="B191" t="s">
        <v>103</v>
      </c>
      <c r="C191" s="15">
        <v>0.19720168277404401</v>
      </c>
      <c r="D191" s="15">
        <v>0.219496020266603</v>
      </c>
      <c r="E191" s="15">
        <v>0.175701622591695</v>
      </c>
      <c r="F191" s="15"/>
      <c r="G191" s="15">
        <v>0.19490105457339901</v>
      </c>
      <c r="H191" s="15">
        <v>0.19953078172001501</v>
      </c>
      <c r="I191" s="15">
        <v>0.225148969197074</v>
      </c>
      <c r="J191" s="15">
        <v>0.13159350358351701</v>
      </c>
      <c r="K191" s="15">
        <v>0.21557880193152601</v>
      </c>
      <c r="L191" s="15">
        <v>0.21359515150209801</v>
      </c>
      <c r="M191" s="15"/>
      <c r="N191" s="15">
        <v>0.25699029310615601</v>
      </c>
      <c r="O191" s="15">
        <v>0.197441611672803</v>
      </c>
      <c r="P191" s="15">
        <v>0.12247175734126001</v>
      </c>
      <c r="Q191" s="15">
        <v>0.24364390017919799</v>
      </c>
      <c r="R191" s="15">
        <v>0.21381828268117301</v>
      </c>
      <c r="S191" s="15">
        <v>0.106493503336856</v>
      </c>
      <c r="T191" s="15">
        <v>0.22440416602534499</v>
      </c>
      <c r="U191" s="15">
        <v>0.14670864462705699</v>
      </c>
      <c r="V191" s="15">
        <v>0.20018907179189399</v>
      </c>
      <c r="W191" s="15">
        <v>0.153330102933629</v>
      </c>
      <c r="X191" s="15">
        <v>0.291212736682955</v>
      </c>
      <c r="Y191" s="15"/>
      <c r="Z191" s="15">
        <v>0.25140841852058299</v>
      </c>
      <c r="AA191" s="15">
        <v>0.219805227466046</v>
      </c>
      <c r="AB191" s="15">
        <v>0.156698020428885</v>
      </c>
      <c r="AC191" s="15">
        <v>0.147460776097738</v>
      </c>
      <c r="AD191" s="15"/>
      <c r="AE191" s="15">
        <v>0.19707650933302301</v>
      </c>
      <c r="AF191" s="15">
        <v>0.209806239269238</v>
      </c>
      <c r="AG191" s="15">
        <v>0.13529379892381099</v>
      </c>
      <c r="AH191" s="15"/>
      <c r="AI191" s="15">
        <v>0.19315409206496301</v>
      </c>
      <c r="AJ191" s="15">
        <v>0.21506833979043899</v>
      </c>
      <c r="AK191" s="15">
        <v>0.11732849328184999</v>
      </c>
      <c r="AL191" s="15">
        <v>0.40450206017154</v>
      </c>
      <c r="AM191" s="15">
        <v>0.15852082984284899</v>
      </c>
      <c r="AN191" s="15"/>
      <c r="AO191" s="15">
        <v>0.19165067414487699</v>
      </c>
      <c r="AP191" s="15">
        <v>0.21366323749636301</v>
      </c>
      <c r="AQ191" s="15">
        <v>0.15088997215705199</v>
      </c>
      <c r="AR191" s="15"/>
      <c r="AS191" s="15">
        <v>0.22182448807338301</v>
      </c>
      <c r="AT191" s="15">
        <v>0.22669798485828099</v>
      </c>
      <c r="AU191" s="15">
        <v>0.157264154172475</v>
      </c>
      <c r="AV191" s="15">
        <v>0.110948190541139</v>
      </c>
      <c r="AW191" s="15">
        <v>0.21801469332729001</v>
      </c>
      <c r="AX191" s="15">
        <v>0.15144499373277101</v>
      </c>
      <c r="AY191" s="15">
        <v>0.25136154688718698</v>
      </c>
    </row>
    <row r="192" spans="2:51" x14ac:dyDescent="0.2">
      <c r="B192" t="s">
        <v>86</v>
      </c>
      <c r="C192" s="15">
        <v>0.18461482687793701</v>
      </c>
      <c r="D192" s="15">
        <v>0.21553764557723701</v>
      </c>
      <c r="E192" s="15">
        <v>0.154025739871954</v>
      </c>
      <c r="F192" s="15"/>
      <c r="G192" s="15">
        <v>0.211740910277957</v>
      </c>
      <c r="H192" s="15">
        <v>0.14874984272894901</v>
      </c>
      <c r="I192" s="15">
        <v>0.15470978143608199</v>
      </c>
      <c r="J192" s="15">
        <v>0.160569535449571</v>
      </c>
      <c r="K192" s="15">
        <v>0.210587409281246</v>
      </c>
      <c r="L192" s="15">
        <v>0.223753935304633</v>
      </c>
      <c r="M192" s="15"/>
      <c r="N192" s="15">
        <v>0.19974730334931301</v>
      </c>
      <c r="O192" s="15">
        <v>0.18534597198153599</v>
      </c>
      <c r="P192" s="15">
        <v>0.18649908718764999</v>
      </c>
      <c r="Q192" s="15">
        <v>0.21752630113969601</v>
      </c>
      <c r="R192" s="15">
        <v>0.128615387031533</v>
      </c>
      <c r="S192" s="15">
        <v>0.24207041501103799</v>
      </c>
      <c r="T192" s="15">
        <v>0.13348210130687299</v>
      </c>
      <c r="U192" s="15">
        <v>0.21079613505556899</v>
      </c>
      <c r="V192" s="15">
        <v>0.17443095043925799</v>
      </c>
      <c r="W192" s="15">
        <v>0.17511895285339199</v>
      </c>
      <c r="X192" s="15">
        <v>0.16990688494284001</v>
      </c>
      <c r="Y192" s="15"/>
      <c r="Z192" s="15">
        <v>0.163644592571069</v>
      </c>
      <c r="AA192" s="15">
        <v>0.21176524678741099</v>
      </c>
      <c r="AB192" s="15">
        <v>0.19075113399476601</v>
      </c>
      <c r="AC192" s="15">
        <v>0.17380093997913201</v>
      </c>
      <c r="AD192" s="15"/>
      <c r="AE192" s="15">
        <v>0.201607727056138</v>
      </c>
      <c r="AF192" s="15">
        <v>0.17363788660181301</v>
      </c>
      <c r="AG192" s="15">
        <v>0.175379037618654</v>
      </c>
      <c r="AH192" s="15"/>
      <c r="AI192" s="15">
        <v>0.21359769435088299</v>
      </c>
      <c r="AJ192" s="15">
        <v>0.171718111868982</v>
      </c>
      <c r="AK192" s="15">
        <v>0.13523367167147099</v>
      </c>
      <c r="AL192" s="15">
        <v>0.28511674369953699</v>
      </c>
      <c r="AM192" s="15">
        <v>0.18061287811694801</v>
      </c>
      <c r="AN192" s="15"/>
      <c r="AO192" s="15">
        <v>0.22438902828204499</v>
      </c>
      <c r="AP192" s="15">
        <v>0.200495473965277</v>
      </c>
      <c r="AQ192" s="15">
        <v>0.13541071521725101</v>
      </c>
      <c r="AR192" s="15"/>
      <c r="AS192" s="15">
        <v>8.8894865374154905E-2</v>
      </c>
      <c r="AT192" s="15">
        <v>0.20970294840501899</v>
      </c>
      <c r="AU192" s="15">
        <v>0.159033480580482</v>
      </c>
      <c r="AV192" s="15">
        <v>0.105147496263043</v>
      </c>
      <c r="AW192" s="15">
        <v>0.21160187594275401</v>
      </c>
      <c r="AX192" s="15">
        <v>0.22174820913679999</v>
      </c>
      <c r="AY192" s="15">
        <v>0.32835693123408399</v>
      </c>
    </row>
    <row r="193" spans="2:51" x14ac:dyDescent="0.2">
      <c r="B193" t="s">
        <v>88</v>
      </c>
      <c r="C193" s="15">
        <v>9.7284293534399199E-2</v>
      </c>
      <c r="D193" s="15">
        <v>9.7498597266979098E-2</v>
      </c>
      <c r="E193" s="15">
        <v>9.2698197265129803E-2</v>
      </c>
      <c r="F193" s="15"/>
      <c r="G193" s="15">
        <v>0.146747790504793</v>
      </c>
      <c r="H193" s="15">
        <v>9.5596200232687598E-2</v>
      </c>
      <c r="I193" s="15">
        <v>0.100740334399483</v>
      </c>
      <c r="J193" s="15">
        <v>6.1714965975269001E-2</v>
      </c>
      <c r="K193" s="15">
        <v>6.9209564529711498E-2</v>
      </c>
      <c r="L193" s="15">
        <v>0.110659371471206</v>
      </c>
      <c r="M193" s="15"/>
      <c r="N193" s="15">
        <v>0.159884931378802</v>
      </c>
      <c r="O193" s="15">
        <v>5.32475561285011E-2</v>
      </c>
      <c r="P193" s="15">
        <v>0.120909160202765</v>
      </c>
      <c r="Q193" s="15">
        <v>7.1723054556698806E-2</v>
      </c>
      <c r="R193" s="15">
        <v>4.9007499620057599E-2</v>
      </c>
      <c r="S193" s="15">
        <v>6.7871609457784504E-2</v>
      </c>
      <c r="T193" s="15">
        <v>0.15639992485582199</v>
      </c>
      <c r="U193" s="15">
        <v>2.6793408490724299E-2</v>
      </c>
      <c r="V193" s="15">
        <v>8.8791013658092402E-2</v>
      </c>
      <c r="W193" s="15">
        <v>0.12765393566770999</v>
      </c>
      <c r="X193" s="15">
        <v>8.6621746525812907E-2</v>
      </c>
      <c r="Y193" s="15"/>
      <c r="Z193" s="15">
        <v>0.12645625977358299</v>
      </c>
      <c r="AA193" s="15">
        <v>0.11720907048973001</v>
      </c>
      <c r="AB193" s="15">
        <v>5.67468949757476E-2</v>
      </c>
      <c r="AC193" s="15">
        <v>8.2698542745066994E-2</v>
      </c>
      <c r="AD193" s="15"/>
      <c r="AE193" s="15">
        <v>5.6646175672058097E-2</v>
      </c>
      <c r="AF193" s="15">
        <v>0.118915345224142</v>
      </c>
      <c r="AG193" s="15">
        <v>0.112921245018518</v>
      </c>
      <c r="AH193" s="15"/>
      <c r="AI193" s="15">
        <v>7.7636616497504099E-2</v>
      </c>
      <c r="AJ193" s="15">
        <v>0.127008724027667</v>
      </c>
      <c r="AK193" s="15">
        <v>0.10442035504179099</v>
      </c>
      <c r="AL193" s="15">
        <v>0</v>
      </c>
      <c r="AM193" s="15">
        <v>7.1566983526460404E-2</v>
      </c>
      <c r="AN193" s="15"/>
      <c r="AO193" s="15">
        <v>7.3224403052606898E-2</v>
      </c>
      <c r="AP193" s="15">
        <v>0.100276576388914</v>
      </c>
      <c r="AQ193" s="15">
        <v>0.100292081898213</v>
      </c>
      <c r="AR193" s="15"/>
      <c r="AS193" s="15">
        <v>0.25427544059335699</v>
      </c>
      <c r="AT193" s="15">
        <v>9.1523274544541497E-2</v>
      </c>
      <c r="AU193" s="15">
        <v>8.1543907818630995E-2</v>
      </c>
      <c r="AV193" s="15">
        <v>4.5326451673612003E-2</v>
      </c>
      <c r="AW193" s="15">
        <v>8.2094360048272003E-2</v>
      </c>
      <c r="AX193" s="15">
        <v>0</v>
      </c>
      <c r="AY193" s="15">
        <v>7.3152412867546396E-2</v>
      </c>
    </row>
    <row r="194" spans="2:51" x14ac:dyDescent="0.2">
      <c r="B194" t="s">
        <v>105</v>
      </c>
      <c r="C194" s="15">
        <v>9.5281838554839696E-2</v>
      </c>
      <c r="D194" s="15">
        <v>0.103058394384372</v>
      </c>
      <c r="E194" s="15">
        <v>8.6916616371782496E-2</v>
      </c>
      <c r="F194" s="15"/>
      <c r="G194" s="15">
        <v>5.8431195220105099E-2</v>
      </c>
      <c r="H194" s="15">
        <v>8.2306854333043702E-2</v>
      </c>
      <c r="I194" s="15">
        <v>6.2471310515571102E-2</v>
      </c>
      <c r="J194" s="15">
        <v>7.1133773507195394E-2</v>
      </c>
      <c r="K194" s="15">
        <v>0.14623454289660201</v>
      </c>
      <c r="L194" s="15">
        <v>0.142602380798453</v>
      </c>
      <c r="M194" s="15"/>
      <c r="N194" s="15">
        <v>8.9762864126798597E-2</v>
      </c>
      <c r="O194" s="15">
        <v>4.6908658964940203E-2</v>
      </c>
      <c r="P194" s="15">
        <v>0.13587583732995201</v>
      </c>
      <c r="Q194" s="15">
        <v>0.106915348819093</v>
      </c>
      <c r="R194" s="15">
        <v>0.12488536248979901</v>
      </c>
      <c r="S194" s="15">
        <v>4.9181821009734103E-2</v>
      </c>
      <c r="T194" s="15">
        <v>5.7030223521168502E-2</v>
      </c>
      <c r="U194" s="15">
        <v>7.2231465177498705E-2</v>
      </c>
      <c r="V194" s="15">
        <v>9.5306521480110803E-2</v>
      </c>
      <c r="W194" s="15">
        <v>0.14344818215118399</v>
      </c>
      <c r="X194" s="15">
        <v>0.17204250810990299</v>
      </c>
      <c r="Y194" s="15"/>
      <c r="Z194" s="15">
        <v>0.135597622341004</v>
      </c>
      <c r="AA194" s="15">
        <v>7.7102309146336895E-2</v>
      </c>
      <c r="AB194" s="15">
        <v>8.2307948826289001E-2</v>
      </c>
      <c r="AC194" s="15">
        <v>8.3386546026310002E-2</v>
      </c>
      <c r="AD194" s="15"/>
      <c r="AE194" s="15">
        <v>0.118607530987208</v>
      </c>
      <c r="AF194" s="15">
        <v>9.8519882033466899E-2</v>
      </c>
      <c r="AG194" s="15">
        <v>6.9325470969570702E-2</v>
      </c>
      <c r="AH194" s="15"/>
      <c r="AI194" s="15">
        <v>0.12230206860904</v>
      </c>
      <c r="AJ194" s="15">
        <v>6.17166305733216E-2</v>
      </c>
      <c r="AK194" s="15">
        <v>0.14799804158115801</v>
      </c>
      <c r="AL194" s="15">
        <v>0.34770274633319598</v>
      </c>
      <c r="AM194" s="15">
        <v>5.3463392228012503E-2</v>
      </c>
      <c r="AN194" s="15"/>
      <c r="AO194" s="15">
        <v>0.128867842074742</v>
      </c>
      <c r="AP194" s="15">
        <v>6.5388780395786703E-2</v>
      </c>
      <c r="AQ194" s="15">
        <v>0.122444439843516</v>
      </c>
      <c r="AR194" s="15"/>
      <c r="AS194" s="15">
        <v>9.0819916747036697E-2</v>
      </c>
      <c r="AT194" s="15">
        <v>6.30865602411953E-2</v>
      </c>
      <c r="AU194" s="15">
        <v>7.2401702918060404E-2</v>
      </c>
      <c r="AV194" s="15">
        <v>0.109346577996696</v>
      </c>
      <c r="AW194" s="15">
        <v>0.12512688605643399</v>
      </c>
      <c r="AX194" s="15">
        <v>8.9701404661384002E-2</v>
      </c>
      <c r="AY194" s="15">
        <v>0.16393965477921199</v>
      </c>
    </row>
    <row r="195" spans="2:51" x14ac:dyDescent="0.2">
      <c r="B195" t="s">
        <v>102</v>
      </c>
      <c r="C195" s="15">
        <v>7.7471569662853998E-2</v>
      </c>
      <c r="D195" s="15">
        <v>7.6104430226697994E-2</v>
      </c>
      <c r="E195" s="15">
        <v>7.8192069679258E-2</v>
      </c>
      <c r="F195" s="15"/>
      <c r="G195" s="15">
        <v>7.5922832577440105E-2</v>
      </c>
      <c r="H195" s="15">
        <v>9.1086919525431798E-2</v>
      </c>
      <c r="I195" s="15">
        <v>7.7368264616254803E-2</v>
      </c>
      <c r="J195" s="15">
        <v>5.1578078117528001E-2</v>
      </c>
      <c r="K195" s="15">
        <v>7.5994635547925807E-2</v>
      </c>
      <c r="L195" s="15">
        <v>8.9235819165198502E-2</v>
      </c>
      <c r="M195" s="15"/>
      <c r="N195" s="15">
        <v>5.22999899595036E-2</v>
      </c>
      <c r="O195" s="15">
        <v>6.1855390013901099E-2</v>
      </c>
      <c r="P195" s="15">
        <v>5.7528062658159199E-2</v>
      </c>
      <c r="Q195" s="15">
        <v>7.5666073703471295E-2</v>
      </c>
      <c r="R195" s="15">
        <v>7.3211961895102096E-2</v>
      </c>
      <c r="S195" s="15">
        <v>5.5899955283885298E-2</v>
      </c>
      <c r="T195" s="15">
        <v>5.8604750642520999E-2</v>
      </c>
      <c r="U195" s="15">
        <v>2.5913869996092999E-2</v>
      </c>
      <c r="V195" s="15">
        <v>0.115256572137879</v>
      </c>
      <c r="W195" s="15">
        <v>0.122520094080268</v>
      </c>
      <c r="X195" s="15">
        <v>0.15927383346802401</v>
      </c>
      <c r="Y195" s="15"/>
      <c r="Z195" s="15">
        <v>8.8503352439019703E-2</v>
      </c>
      <c r="AA195" s="15">
        <v>8.7694497663035095E-2</v>
      </c>
      <c r="AB195" s="15">
        <v>6.2371429924468702E-2</v>
      </c>
      <c r="AC195" s="15">
        <v>6.9102333127190496E-2</v>
      </c>
      <c r="AD195" s="15"/>
      <c r="AE195" s="15">
        <v>6.0932203350542301E-2</v>
      </c>
      <c r="AF195" s="15">
        <v>8.9464099208599407E-2</v>
      </c>
      <c r="AG195" s="15">
        <v>8.4380714845166793E-2</v>
      </c>
      <c r="AH195" s="15"/>
      <c r="AI195" s="15">
        <v>6.8161651218917194E-2</v>
      </c>
      <c r="AJ195" s="15">
        <v>9.4286086518225704E-2</v>
      </c>
      <c r="AK195" s="15">
        <v>9.3385501518935293E-2</v>
      </c>
      <c r="AL195" s="15">
        <v>0</v>
      </c>
      <c r="AM195" s="15">
        <v>6.7247082858164303E-2</v>
      </c>
      <c r="AN195" s="15"/>
      <c r="AO195" s="15">
        <v>5.95621211195103E-2</v>
      </c>
      <c r="AP195" s="15">
        <v>9.3790691438794205E-2</v>
      </c>
      <c r="AQ195" s="15">
        <v>5.1521757884140498E-2</v>
      </c>
      <c r="AR195" s="15"/>
      <c r="AS195" s="15">
        <v>0.15917036941396401</v>
      </c>
      <c r="AT195" s="15">
        <v>7.3684276345319405E-2</v>
      </c>
      <c r="AU195" s="15">
        <v>4.6807821769713501E-2</v>
      </c>
      <c r="AV195" s="15">
        <v>4.4570861018969503E-2</v>
      </c>
      <c r="AW195" s="15">
        <v>9.4511912886531796E-2</v>
      </c>
      <c r="AX195" s="15">
        <v>6.4496115104013998E-2</v>
      </c>
      <c r="AY195" s="15">
        <v>1.54731173070853E-2</v>
      </c>
    </row>
    <row r="196" spans="2:51" x14ac:dyDescent="0.2">
      <c r="B196" t="s">
        <v>106</v>
      </c>
      <c r="C196" s="15">
        <v>7.4737871985653695E-2</v>
      </c>
      <c r="D196" s="15">
        <v>9.5141187734388205E-2</v>
      </c>
      <c r="E196" s="15">
        <v>5.5077375153499003E-2</v>
      </c>
      <c r="F196" s="15"/>
      <c r="G196" s="15">
        <v>0.116251343888709</v>
      </c>
      <c r="H196" s="15">
        <v>0.112835096849893</v>
      </c>
      <c r="I196" s="15">
        <v>5.8285818805834201E-2</v>
      </c>
      <c r="J196" s="15">
        <v>4.38712268186058E-2</v>
      </c>
      <c r="K196" s="15">
        <v>7.6730381155732094E-2</v>
      </c>
      <c r="L196" s="15">
        <v>5.9246328341453401E-2</v>
      </c>
      <c r="M196" s="15"/>
      <c r="N196" s="15">
        <v>0.14919462229125</v>
      </c>
      <c r="O196" s="15">
        <v>4.6178354834626997E-2</v>
      </c>
      <c r="P196" s="15">
        <v>8.6511488045132603E-2</v>
      </c>
      <c r="Q196" s="15">
        <v>6.1815263133132098E-2</v>
      </c>
      <c r="R196" s="15">
        <v>5.2918627596072798E-2</v>
      </c>
      <c r="S196" s="15">
        <v>4.2316651987177302E-2</v>
      </c>
      <c r="T196" s="15">
        <v>0.119450097591094</v>
      </c>
      <c r="U196" s="15">
        <v>2.47729928686817E-2</v>
      </c>
      <c r="V196" s="15">
        <v>4.3966490139384598E-2</v>
      </c>
      <c r="W196" s="15">
        <v>5.8319652516145799E-2</v>
      </c>
      <c r="X196" s="15">
        <v>0.10588378543067301</v>
      </c>
      <c r="Y196" s="15"/>
      <c r="Z196" s="15">
        <v>9.9975620405663199E-2</v>
      </c>
      <c r="AA196" s="15">
        <v>5.0749720884920801E-2</v>
      </c>
      <c r="AB196" s="15">
        <v>9.2960968039065103E-2</v>
      </c>
      <c r="AC196" s="15">
        <v>5.5460882925952998E-2</v>
      </c>
      <c r="AD196" s="15"/>
      <c r="AE196" s="15">
        <v>6.2798346302288005E-2</v>
      </c>
      <c r="AF196" s="15">
        <v>6.9245714792444596E-2</v>
      </c>
      <c r="AG196" s="15">
        <v>9.0470082969418997E-2</v>
      </c>
      <c r="AH196" s="15"/>
      <c r="AI196" s="15">
        <v>5.38733540121209E-2</v>
      </c>
      <c r="AJ196" s="15">
        <v>7.2555543796362101E-2</v>
      </c>
      <c r="AK196" s="15">
        <v>0.141359278685393</v>
      </c>
      <c r="AL196" s="15">
        <v>0.14337341824744301</v>
      </c>
      <c r="AM196" s="15">
        <v>5.6934909965605303E-2</v>
      </c>
      <c r="AN196" s="15"/>
      <c r="AO196" s="15">
        <v>6.5984638023953004E-2</v>
      </c>
      <c r="AP196" s="15">
        <v>6.6394160180101303E-2</v>
      </c>
      <c r="AQ196" s="15">
        <v>0.114437889866223</v>
      </c>
      <c r="AR196" s="15"/>
      <c r="AS196" s="15">
        <v>8.2783113613475803E-2</v>
      </c>
      <c r="AT196" s="15">
        <v>6.2430040515415799E-2</v>
      </c>
      <c r="AU196" s="15">
        <v>6.54441550223753E-2</v>
      </c>
      <c r="AV196" s="15">
        <v>9.6063556857915094E-2</v>
      </c>
      <c r="AW196" s="15">
        <v>7.2773857372319201E-2</v>
      </c>
      <c r="AX196" s="15">
        <v>0.144760599817473</v>
      </c>
      <c r="AY196" s="15">
        <v>4.1384794768286597E-2</v>
      </c>
    </row>
    <row r="197" spans="2:51" x14ac:dyDescent="0.2">
      <c r="B197" t="s">
        <v>107</v>
      </c>
      <c r="C197" s="15">
        <v>5.15762827373792E-2</v>
      </c>
      <c r="D197" s="15">
        <v>5.9288351868309302E-2</v>
      </c>
      <c r="E197" s="15">
        <v>4.4553889749996897E-2</v>
      </c>
      <c r="F197" s="15"/>
      <c r="G197" s="15">
        <v>0.13321319090289799</v>
      </c>
      <c r="H197" s="15">
        <v>6.5737108718887896E-2</v>
      </c>
      <c r="I197" s="15">
        <v>3.0637083926876401E-2</v>
      </c>
      <c r="J197" s="15">
        <v>2.4744499617829801E-2</v>
      </c>
      <c r="K197" s="15">
        <v>3.6612258547797899E-2</v>
      </c>
      <c r="L197" s="15">
        <v>4.0886823269336799E-2</v>
      </c>
      <c r="M197" s="15"/>
      <c r="N197" s="15">
        <v>7.0427533650027699E-2</v>
      </c>
      <c r="O197" s="15">
        <v>3.1680294521339199E-2</v>
      </c>
      <c r="P197" s="15">
        <v>2.2495044858135801E-2</v>
      </c>
      <c r="Q197" s="15">
        <v>5.1436593498618399E-2</v>
      </c>
      <c r="R197" s="15">
        <v>2.4490534193299E-2</v>
      </c>
      <c r="S197" s="15">
        <v>4.4639662935846203E-2</v>
      </c>
      <c r="T197" s="15">
        <v>2.62975573137148E-2</v>
      </c>
      <c r="U197" s="15">
        <v>2.5913869996092999E-2</v>
      </c>
      <c r="V197" s="15">
        <v>7.7665063840341997E-2</v>
      </c>
      <c r="W197" s="15">
        <v>0.10002600165580899</v>
      </c>
      <c r="X197" s="15">
        <v>5.6693654515887003E-2</v>
      </c>
      <c r="Y197" s="15"/>
      <c r="Z197" s="15">
        <v>8.2729680939843897E-2</v>
      </c>
      <c r="AA197" s="15">
        <v>5.0288624888182198E-2</v>
      </c>
      <c r="AB197" s="15">
        <v>4.8847382758151897E-2</v>
      </c>
      <c r="AC197" s="15">
        <v>2.05962243841082E-2</v>
      </c>
      <c r="AD197" s="15"/>
      <c r="AE197" s="15">
        <v>3.1561808118217398E-2</v>
      </c>
      <c r="AF197" s="15">
        <v>6.4458813837505402E-2</v>
      </c>
      <c r="AG197" s="15">
        <v>3.3481804875533101E-2</v>
      </c>
      <c r="AH197" s="15"/>
      <c r="AI197" s="15">
        <v>4.70296008543412E-2</v>
      </c>
      <c r="AJ197" s="15">
        <v>5.5474643941491097E-2</v>
      </c>
      <c r="AK197" s="15">
        <v>8.2967870630946794E-2</v>
      </c>
      <c r="AL197" s="15">
        <v>6.4763687395686304E-2</v>
      </c>
      <c r="AM197" s="15">
        <v>3.1301959584878802E-2</v>
      </c>
      <c r="AN197" s="15"/>
      <c r="AO197" s="15">
        <v>4.8876899433161897E-2</v>
      </c>
      <c r="AP197" s="15">
        <v>5.8530970008360897E-2</v>
      </c>
      <c r="AQ197" s="15">
        <v>4.2660165290432803E-2</v>
      </c>
      <c r="AR197" s="15"/>
      <c r="AS197" s="15">
        <v>6.4558410426023005E-2</v>
      </c>
      <c r="AT197" s="15">
        <v>4.4750745244829797E-2</v>
      </c>
      <c r="AU197" s="15">
        <v>5.865052720998E-2</v>
      </c>
      <c r="AV197" s="15">
        <v>5.6561904758510799E-2</v>
      </c>
      <c r="AW197" s="15">
        <v>4.5669539084206998E-2</v>
      </c>
      <c r="AX197" s="15">
        <v>6.1841608627458501E-2</v>
      </c>
      <c r="AY197" s="15">
        <v>3.03269180082632E-2</v>
      </c>
    </row>
    <row r="198" spans="2:51" x14ac:dyDescent="0.2">
      <c r="B198" t="s">
        <v>93</v>
      </c>
      <c r="C198" s="15">
        <v>2.7364974141318901E-2</v>
      </c>
      <c r="D198" s="15">
        <v>2.67531999340672E-2</v>
      </c>
      <c r="E198" s="15">
        <v>2.6110947863667699E-2</v>
      </c>
      <c r="F198" s="15"/>
      <c r="G198" s="15">
        <v>1.9743062613108101E-2</v>
      </c>
      <c r="H198" s="15">
        <v>4.0078952708769301E-2</v>
      </c>
      <c r="I198" s="15">
        <v>2.03286279913476E-2</v>
      </c>
      <c r="J198" s="15">
        <v>3.5407387870311599E-2</v>
      </c>
      <c r="K198" s="15">
        <v>0</v>
      </c>
      <c r="L198" s="15">
        <v>3.7724544616952502E-2</v>
      </c>
      <c r="M198" s="15"/>
      <c r="N198" s="15">
        <v>3.4756159327838702E-2</v>
      </c>
      <c r="O198" s="15">
        <v>4.5562019304865399E-2</v>
      </c>
      <c r="P198" s="15">
        <v>1.34920524964972E-2</v>
      </c>
      <c r="Q198" s="15">
        <v>2.2722475787232299E-2</v>
      </c>
      <c r="R198" s="15">
        <v>0</v>
      </c>
      <c r="S198" s="15">
        <v>1.29650271498735E-2</v>
      </c>
      <c r="T198" s="15">
        <v>1.10224226045991E-2</v>
      </c>
      <c r="U198" s="15">
        <v>8.9267086296449499E-2</v>
      </c>
      <c r="V198" s="15">
        <v>2.9552709468434499E-2</v>
      </c>
      <c r="W198" s="15">
        <v>4.27360929538603E-2</v>
      </c>
      <c r="X198" s="15">
        <v>0</v>
      </c>
      <c r="Y198" s="15"/>
      <c r="Z198" s="15">
        <v>2.90085004143587E-2</v>
      </c>
      <c r="AA198" s="15">
        <v>2.7224708275723201E-2</v>
      </c>
      <c r="AB198" s="15">
        <v>1.9089126386874902E-2</v>
      </c>
      <c r="AC198" s="15">
        <v>3.4119336086298198E-2</v>
      </c>
      <c r="AD198" s="15"/>
      <c r="AE198" s="15">
        <v>3.1550828579183197E-2</v>
      </c>
      <c r="AF198" s="15">
        <v>2.3403807301279E-2</v>
      </c>
      <c r="AG198" s="15">
        <v>3.2636726696050902E-2</v>
      </c>
      <c r="AH198" s="15"/>
      <c r="AI198" s="15">
        <v>2.0175119037638502E-2</v>
      </c>
      <c r="AJ198" s="15">
        <v>1.8375492594368398E-2</v>
      </c>
      <c r="AK198" s="15">
        <v>1.34734991561499E-2</v>
      </c>
      <c r="AL198" s="15">
        <v>7.4699488688352494E-2</v>
      </c>
      <c r="AM198" s="15">
        <v>3.9099843190614499E-2</v>
      </c>
      <c r="AN198" s="15"/>
      <c r="AO198" s="15">
        <v>2.4460073436199901E-2</v>
      </c>
      <c r="AP198" s="15">
        <v>1.6822178130664601E-2</v>
      </c>
      <c r="AQ198" s="15">
        <v>1.3543487402543601E-2</v>
      </c>
      <c r="AR198" s="15"/>
      <c r="AS198" s="15">
        <v>1.6579708577369501E-2</v>
      </c>
      <c r="AT198" s="15">
        <v>1.9229313646459099E-2</v>
      </c>
      <c r="AU198" s="15">
        <v>3.8544431810580898E-2</v>
      </c>
      <c r="AV198" s="15">
        <v>1.6116281223616101E-2</v>
      </c>
      <c r="AW198" s="15">
        <v>3.06856276402191E-2</v>
      </c>
      <c r="AX198" s="15">
        <v>3.2885914317913802E-2</v>
      </c>
      <c r="AY198" s="15">
        <v>3.1992691767936898E-2</v>
      </c>
    </row>
    <row r="199" spans="2:51" x14ac:dyDescent="0.2">
      <c r="B199" t="s">
        <v>82</v>
      </c>
      <c r="C199" s="15">
        <v>1.4429481407376901E-2</v>
      </c>
      <c r="D199" s="15">
        <v>1.37502163127121E-2</v>
      </c>
      <c r="E199" s="15">
        <v>1.53805730110854E-2</v>
      </c>
      <c r="F199" s="15"/>
      <c r="G199" s="15">
        <v>0</v>
      </c>
      <c r="H199" s="15">
        <v>2.75662181044453E-2</v>
      </c>
      <c r="I199" s="15">
        <v>1.30187908737902E-2</v>
      </c>
      <c r="J199" s="15">
        <v>5.6027019011528198E-3</v>
      </c>
      <c r="K199" s="15">
        <v>3.5369734023918201E-2</v>
      </c>
      <c r="L199" s="15">
        <v>9.0824398179494698E-3</v>
      </c>
      <c r="M199" s="15"/>
      <c r="N199" s="15">
        <v>1.8086301340271001E-2</v>
      </c>
      <c r="O199" s="15">
        <v>8.1452315685497795E-3</v>
      </c>
      <c r="P199" s="15">
        <v>0</v>
      </c>
      <c r="Q199" s="15">
        <v>1.30853081525784E-2</v>
      </c>
      <c r="R199" s="15">
        <v>1.27519092166575E-2</v>
      </c>
      <c r="S199" s="15">
        <v>3.6261478786165903E-2</v>
      </c>
      <c r="T199" s="15">
        <v>1.0782060293881001E-2</v>
      </c>
      <c r="U199" s="15">
        <v>0</v>
      </c>
      <c r="V199" s="15">
        <v>1.9044764778913401E-2</v>
      </c>
      <c r="W199" s="15">
        <v>0</v>
      </c>
      <c r="X199" s="15">
        <v>4.4441084290300102E-2</v>
      </c>
      <c r="Y199" s="15"/>
      <c r="Z199" s="15">
        <v>1.7675863217349399E-2</v>
      </c>
      <c r="AA199" s="15">
        <v>4.8592228054617301E-3</v>
      </c>
      <c r="AB199" s="15">
        <v>1.39774031484265E-2</v>
      </c>
      <c r="AC199" s="15">
        <v>2.2055645963938001E-2</v>
      </c>
      <c r="AD199" s="15"/>
      <c r="AE199" s="15">
        <v>2.6034273421341101E-2</v>
      </c>
      <c r="AF199" s="15">
        <v>1.0245693640042901E-2</v>
      </c>
      <c r="AG199" s="15">
        <v>7.9011627088942694E-3</v>
      </c>
      <c r="AH199" s="15"/>
      <c r="AI199" s="15">
        <v>1.7660366331412301E-2</v>
      </c>
      <c r="AJ199" s="15">
        <v>1.1920702375155299E-2</v>
      </c>
      <c r="AK199" s="15">
        <v>1.79559402156305E-2</v>
      </c>
      <c r="AL199" s="15">
        <v>0</v>
      </c>
      <c r="AM199" s="15">
        <v>8.2020095515051208E-3</v>
      </c>
      <c r="AN199" s="15"/>
      <c r="AO199" s="15">
        <v>1.5855576616715099E-2</v>
      </c>
      <c r="AP199" s="15">
        <v>1.19915507735774E-2</v>
      </c>
      <c r="AQ199" s="15">
        <v>0</v>
      </c>
      <c r="AR199" s="15"/>
      <c r="AS199" s="15">
        <v>0</v>
      </c>
      <c r="AT199" s="15">
        <v>1.12474875926258E-2</v>
      </c>
      <c r="AU199" s="15">
        <v>2.5401706931094E-2</v>
      </c>
      <c r="AV199" s="15">
        <v>1.5411187792473699E-2</v>
      </c>
      <c r="AW199" s="15">
        <v>1.72044186581129E-2</v>
      </c>
      <c r="AX199" s="15">
        <v>0</v>
      </c>
      <c r="AY199" s="15">
        <v>1.9812455861350001E-2</v>
      </c>
    </row>
    <row r="200" spans="2:51" x14ac:dyDescent="0.2">
      <c r="B200" t="s">
        <v>75</v>
      </c>
      <c r="C200" s="15">
        <v>1.2561742090703701E-2</v>
      </c>
      <c r="D200" s="15">
        <v>9.2497324837657793E-3</v>
      </c>
      <c r="E200" s="15">
        <v>1.6186038416246901E-2</v>
      </c>
      <c r="F200" s="15"/>
      <c r="G200" s="15">
        <v>0</v>
      </c>
      <c r="H200" s="15">
        <v>1.28503772117174E-2</v>
      </c>
      <c r="I200" s="15">
        <v>3.2520454047476798E-2</v>
      </c>
      <c r="J200" s="15">
        <v>1.20217703102076E-2</v>
      </c>
      <c r="K200" s="15">
        <v>0</v>
      </c>
      <c r="L200" s="15">
        <v>1.0606766123260201E-2</v>
      </c>
      <c r="M200" s="15"/>
      <c r="N200" s="15">
        <v>1.6646833226443499E-2</v>
      </c>
      <c r="O200" s="15">
        <v>0</v>
      </c>
      <c r="P200" s="15">
        <v>2.79855993320045E-2</v>
      </c>
      <c r="Q200" s="15">
        <v>0</v>
      </c>
      <c r="R200" s="15">
        <v>0</v>
      </c>
      <c r="S200" s="15">
        <v>1.0821218962124599E-2</v>
      </c>
      <c r="T200" s="15">
        <v>1.1577713002711499E-2</v>
      </c>
      <c r="U200" s="15">
        <v>0</v>
      </c>
      <c r="V200" s="15">
        <v>1.0734378587233201E-2</v>
      </c>
      <c r="W200" s="15">
        <v>3.2607246354123001E-2</v>
      </c>
      <c r="X200" s="15">
        <v>2.5593848848985998E-2</v>
      </c>
      <c r="Y200" s="15"/>
      <c r="Z200" s="15">
        <v>8.2664654858229398E-3</v>
      </c>
      <c r="AA200" s="15">
        <v>8.5575002491798495E-3</v>
      </c>
      <c r="AB200" s="15">
        <v>2.0154857580608102E-2</v>
      </c>
      <c r="AC200" s="15">
        <v>1.45606886583878E-2</v>
      </c>
      <c r="AD200" s="15"/>
      <c r="AE200" s="15">
        <v>6.55991480392514E-3</v>
      </c>
      <c r="AF200" s="15">
        <v>1.3026026851134799E-2</v>
      </c>
      <c r="AG200" s="15">
        <v>2.6910851784714699E-2</v>
      </c>
      <c r="AH200" s="15"/>
      <c r="AI200" s="15">
        <v>6.5848306964458097E-3</v>
      </c>
      <c r="AJ200" s="15">
        <v>1.4597211660462499E-2</v>
      </c>
      <c r="AK200" s="15">
        <v>0</v>
      </c>
      <c r="AL200" s="15">
        <v>0</v>
      </c>
      <c r="AM200" s="15">
        <v>1.8391649449132699E-2</v>
      </c>
      <c r="AN200" s="15"/>
      <c r="AO200" s="15">
        <v>0</v>
      </c>
      <c r="AP200" s="15">
        <v>1.5236050639247101E-2</v>
      </c>
      <c r="AQ200" s="15">
        <v>0</v>
      </c>
      <c r="AR200" s="15"/>
      <c r="AS200" s="15">
        <v>8.7318824743724491E-3</v>
      </c>
      <c r="AT200" s="15">
        <v>1.5068971675395599E-2</v>
      </c>
      <c r="AU200" s="15">
        <v>1.5024274785426501E-2</v>
      </c>
      <c r="AV200" s="15">
        <v>1.9380594958962601E-2</v>
      </c>
      <c r="AW200" s="15">
        <v>5.0047146219091799E-3</v>
      </c>
      <c r="AX200" s="15">
        <v>0</v>
      </c>
      <c r="AY200" s="15">
        <v>3.8067711985433197E-2</v>
      </c>
    </row>
    <row r="201" spans="2:51" x14ac:dyDescent="0.2">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row>
    <row r="202" spans="2:51" x14ac:dyDescent="0.2">
      <c r="B202" s="6" t="s">
        <v>112</v>
      </c>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row>
    <row r="203" spans="2:51" x14ac:dyDescent="0.2">
      <c r="B203" s="19" t="s">
        <v>77</v>
      </c>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row>
    <row r="204" spans="2:51" x14ac:dyDescent="0.2">
      <c r="B204" t="s">
        <v>84</v>
      </c>
      <c r="C204" s="15">
        <v>0.708012401253858</v>
      </c>
      <c r="D204" s="15">
        <v>0.68073729317324105</v>
      </c>
      <c r="E204" s="15">
        <v>0.73427550394457797</v>
      </c>
      <c r="F204" s="15"/>
      <c r="G204" s="15">
        <v>0.56688488037964402</v>
      </c>
      <c r="H204" s="15">
        <v>0.62994463888388796</v>
      </c>
      <c r="I204" s="15">
        <v>0.68271652845916397</v>
      </c>
      <c r="J204" s="15">
        <v>0.73131530137753797</v>
      </c>
      <c r="K204" s="15">
        <v>0.84980354834897698</v>
      </c>
      <c r="L204" s="15">
        <v>0.76409290722386902</v>
      </c>
      <c r="M204" s="15"/>
      <c r="N204" s="15">
        <v>0.67602486323046795</v>
      </c>
      <c r="O204" s="15">
        <v>0.73575408767687001</v>
      </c>
      <c r="P204" s="15">
        <v>0.758399907851392</v>
      </c>
      <c r="Q204" s="15">
        <v>0.803700260742921</v>
      </c>
      <c r="R204" s="15">
        <v>0.65247941593827796</v>
      </c>
      <c r="S204" s="15">
        <v>0.70446934087087298</v>
      </c>
      <c r="T204" s="15">
        <v>0.71821742000959299</v>
      </c>
      <c r="U204" s="15">
        <v>0.67080831544377395</v>
      </c>
      <c r="V204" s="15">
        <v>0.67987845365282895</v>
      </c>
      <c r="W204" s="15">
        <v>0.67443053489502502</v>
      </c>
      <c r="X204" s="15">
        <v>0.71735700363139598</v>
      </c>
      <c r="Y204" s="15"/>
      <c r="Z204" s="15">
        <v>0.64462937287850497</v>
      </c>
      <c r="AA204" s="15">
        <v>0.718945799369762</v>
      </c>
      <c r="AB204" s="15">
        <v>0.71487528037895398</v>
      </c>
      <c r="AC204" s="15">
        <v>0.75239394665925696</v>
      </c>
      <c r="AD204" s="15"/>
      <c r="AE204" s="15">
        <v>0.73019560755387403</v>
      </c>
      <c r="AF204" s="15">
        <v>0.70306755233721596</v>
      </c>
      <c r="AG204" s="15">
        <v>0.69596009901093903</v>
      </c>
      <c r="AH204" s="15"/>
      <c r="AI204" s="15">
        <v>0.71574329267446302</v>
      </c>
      <c r="AJ204" s="15">
        <v>0.69256690990045</v>
      </c>
      <c r="AK204" s="15">
        <v>0.70116420900419696</v>
      </c>
      <c r="AL204" s="15">
        <v>1</v>
      </c>
      <c r="AM204" s="15">
        <v>0.726520792091081</v>
      </c>
      <c r="AN204" s="15"/>
      <c r="AO204" s="15">
        <v>0.66398258107373198</v>
      </c>
      <c r="AP204" s="15">
        <v>0.70849219881155301</v>
      </c>
      <c r="AQ204" s="15">
        <v>0.70498752187798397</v>
      </c>
      <c r="AR204" s="15"/>
      <c r="AS204" s="15">
        <v>0.74125938278346604</v>
      </c>
      <c r="AT204" s="15">
        <v>0.77775484572287801</v>
      </c>
      <c r="AU204" s="15">
        <v>0.69049384557202498</v>
      </c>
      <c r="AV204" s="15">
        <v>0.50502276130552604</v>
      </c>
      <c r="AW204" s="15">
        <v>0.72073491938157397</v>
      </c>
      <c r="AX204" s="15">
        <v>0.67338966042714798</v>
      </c>
      <c r="AY204" s="15">
        <v>0.71342844799567096</v>
      </c>
    </row>
    <row r="205" spans="2:51" x14ac:dyDescent="0.2">
      <c r="B205" t="s">
        <v>100</v>
      </c>
      <c r="C205" s="15">
        <v>0.54520266173290099</v>
      </c>
      <c r="D205" s="15">
        <v>0.52702169209235505</v>
      </c>
      <c r="E205" s="15">
        <v>0.56166278375700396</v>
      </c>
      <c r="F205" s="15"/>
      <c r="G205" s="15">
        <v>0.54809829312090697</v>
      </c>
      <c r="H205" s="15">
        <v>0.418276270799679</v>
      </c>
      <c r="I205" s="15">
        <v>0.51366498025459195</v>
      </c>
      <c r="J205" s="15">
        <v>0.47287340317940202</v>
      </c>
      <c r="K205" s="15">
        <v>0.67555445466914499</v>
      </c>
      <c r="L205" s="15">
        <v>0.64931732124576402</v>
      </c>
      <c r="M205" s="15"/>
      <c r="N205" s="15">
        <v>0.46946227015247999</v>
      </c>
      <c r="O205" s="15">
        <v>0.55145975285191096</v>
      </c>
      <c r="P205" s="15">
        <v>0.53007655867587</v>
      </c>
      <c r="Q205" s="15">
        <v>0.73216012468280101</v>
      </c>
      <c r="R205" s="15">
        <v>0.60939739456705899</v>
      </c>
      <c r="S205" s="15">
        <v>0.55679949514177296</v>
      </c>
      <c r="T205" s="15">
        <v>0.57147286727000501</v>
      </c>
      <c r="U205" s="15">
        <v>0.53442395881329496</v>
      </c>
      <c r="V205" s="15">
        <v>0.477540189143004</v>
      </c>
      <c r="W205" s="15">
        <v>0.49509540221785697</v>
      </c>
      <c r="X205" s="15">
        <v>0.58127685890457104</v>
      </c>
      <c r="Y205" s="15"/>
      <c r="Z205" s="15">
        <v>0.53313392997761899</v>
      </c>
      <c r="AA205" s="15">
        <v>0.58181337446928605</v>
      </c>
      <c r="AB205" s="15">
        <v>0.56548338145649601</v>
      </c>
      <c r="AC205" s="15">
        <v>0.50474854829434501</v>
      </c>
      <c r="AD205" s="15"/>
      <c r="AE205" s="15">
        <v>0.56879130991721205</v>
      </c>
      <c r="AF205" s="15">
        <v>0.53695736403648597</v>
      </c>
      <c r="AG205" s="15">
        <v>0.45070643853509501</v>
      </c>
      <c r="AH205" s="15"/>
      <c r="AI205" s="15">
        <v>0.58733035088749397</v>
      </c>
      <c r="AJ205" s="15">
        <v>0.53077905560162797</v>
      </c>
      <c r="AK205" s="15">
        <v>0.51957026237433801</v>
      </c>
      <c r="AL205" s="15">
        <v>0.51069009619434302</v>
      </c>
      <c r="AM205" s="15">
        <v>0.49221985885304298</v>
      </c>
      <c r="AN205" s="15"/>
      <c r="AO205" s="15">
        <v>0.56067888451341397</v>
      </c>
      <c r="AP205" s="15">
        <v>0.53773759951317002</v>
      </c>
      <c r="AQ205" s="15">
        <v>0.47508379724819899</v>
      </c>
      <c r="AR205" s="15"/>
      <c r="AS205" s="15">
        <v>0.56715991318648096</v>
      </c>
      <c r="AT205" s="15">
        <v>0.57841252314705205</v>
      </c>
      <c r="AU205" s="15">
        <v>0.53868875001390504</v>
      </c>
      <c r="AV205" s="15">
        <v>0.51499461611573205</v>
      </c>
      <c r="AW205" s="15">
        <v>0.50115897883152505</v>
      </c>
      <c r="AX205" s="15">
        <v>0.47607325770530101</v>
      </c>
      <c r="AY205" s="15">
        <v>0.68559621499245904</v>
      </c>
    </row>
    <row r="206" spans="2:51" x14ac:dyDescent="0.2">
      <c r="B206" t="s">
        <v>85</v>
      </c>
      <c r="C206" s="15">
        <v>0.51972524239646101</v>
      </c>
      <c r="D206" s="15">
        <v>0.53964959460016804</v>
      </c>
      <c r="E206" s="15">
        <v>0.50184837265653703</v>
      </c>
      <c r="F206" s="15"/>
      <c r="G206" s="15">
        <v>0.38815002794891301</v>
      </c>
      <c r="H206" s="15">
        <v>0.411739593987556</v>
      </c>
      <c r="I206" s="15">
        <v>0.50830876496822497</v>
      </c>
      <c r="J206" s="15">
        <v>0.46313424600184699</v>
      </c>
      <c r="K206" s="15">
        <v>0.54494633979752405</v>
      </c>
      <c r="L206" s="15">
        <v>0.74369270839068602</v>
      </c>
      <c r="M206" s="15"/>
      <c r="N206" s="15">
        <v>0.47506689176512101</v>
      </c>
      <c r="O206" s="15">
        <v>0.61516972611155996</v>
      </c>
      <c r="P206" s="15">
        <v>0.48912531494726702</v>
      </c>
      <c r="Q206" s="15">
        <v>0.60399386578060799</v>
      </c>
      <c r="R206" s="15">
        <v>0.54587505500868605</v>
      </c>
      <c r="S206" s="15">
        <v>0.52846625110803003</v>
      </c>
      <c r="T206" s="15">
        <v>0.51520846951459498</v>
      </c>
      <c r="U206" s="15">
        <v>0.46482035990439302</v>
      </c>
      <c r="V206" s="15">
        <v>0.440510175015078</v>
      </c>
      <c r="W206" s="15">
        <v>0.53163630947580698</v>
      </c>
      <c r="X206" s="15">
        <v>0.47809448322060599</v>
      </c>
      <c r="Y206" s="15"/>
      <c r="Z206" s="15">
        <v>0.594055234780278</v>
      </c>
      <c r="AA206" s="15">
        <v>0.51994738298843401</v>
      </c>
      <c r="AB206" s="15">
        <v>0.51374499952539998</v>
      </c>
      <c r="AC206" s="15">
        <v>0.451600333561684</v>
      </c>
      <c r="AD206" s="15"/>
      <c r="AE206" s="15">
        <v>0.52497991746531103</v>
      </c>
      <c r="AF206" s="15">
        <v>0.54563965330831199</v>
      </c>
      <c r="AG206" s="15">
        <v>0.46258391718455799</v>
      </c>
      <c r="AH206" s="15"/>
      <c r="AI206" s="15">
        <v>0.58652514916293397</v>
      </c>
      <c r="AJ206" s="15">
        <v>0.445221411398741</v>
      </c>
      <c r="AK206" s="15">
        <v>0.65662836833064997</v>
      </c>
      <c r="AL206" s="15">
        <v>0.43178961665898902</v>
      </c>
      <c r="AM206" s="15">
        <v>0.46001307580947498</v>
      </c>
      <c r="AN206" s="15"/>
      <c r="AO206" s="15">
        <v>0.57769250083225598</v>
      </c>
      <c r="AP206" s="15">
        <v>0.48650267862358298</v>
      </c>
      <c r="AQ206" s="15">
        <v>0.59591450372221499</v>
      </c>
      <c r="AR206" s="15"/>
      <c r="AS206" s="15">
        <v>0.57854585482245102</v>
      </c>
      <c r="AT206" s="15">
        <v>0.62870692536208095</v>
      </c>
      <c r="AU206" s="15">
        <v>0.41665134918576002</v>
      </c>
      <c r="AV206" s="15">
        <v>0.63016614749479305</v>
      </c>
      <c r="AW206" s="15">
        <v>0.46342110777518403</v>
      </c>
      <c r="AX206" s="15">
        <v>0.45933126647759898</v>
      </c>
      <c r="AY206" s="15">
        <v>0.59694017062691795</v>
      </c>
    </row>
    <row r="207" spans="2:51" x14ac:dyDescent="0.2">
      <c r="B207" t="s">
        <v>104</v>
      </c>
      <c r="C207" s="15">
        <v>0.34280231430409303</v>
      </c>
      <c r="D207" s="15">
        <v>0.33865860731216502</v>
      </c>
      <c r="E207" s="15">
        <v>0.34901325218489099</v>
      </c>
      <c r="F207" s="15"/>
      <c r="G207" s="15">
        <v>0.37549935448771199</v>
      </c>
      <c r="H207" s="15">
        <v>0.30220300404123202</v>
      </c>
      <c r="I207" s="15">
        <v>0.32032400779044601</v>
      </c>
      <c r="J207" s="15">
        <v>0.360165669426941</v>
      </c>
      <c r="K207" s="15">
        <v>0.31105630230021097</v>
      </c>
      <c r="L207" s="15">
        <v>0.384449106715266</v>
      </c>
      <c r="M207" s="15"/>
      <c r="N207" s="15">
        <v>0.39825293278537999</v>
      </c>
      <c r="O207" s="15">
        <v>0.37522125211316698</v>
      </c>
      <c r="P207" s="15">
        <v>0.28629526825114299</v>
      </c>
      <c r="Q207" s="15">
        <v>0.38759609274574902</v>
      </c>
      <c r="R207" s="15">
        <v>0.29964094044051798</v>
      </c>
      <c r="S207" s="15">
        <v>0.26725107408861698</v>
      </c>
      <c r="T207" s="15">
        <v>0.30435161789838999</v>
      </c>
      <c r="U207" s="15">
        <v>0.37789825994974102</v>
      </c>
      <c r="V207" s="15">
        <v>0.36166215196282597</v>
      </c>
      <c r="W207" s="15">
        <v>0.33277740277379297</v>
      </c>
      <c r="X207" s="15">
        <v>0.309994124080268</v>
      </c>
      <c r="Y207" s="15"/>
      <c r="Z207" s="15">
        <v>0.42211357901452101</v>
      </c>
      <c r="AA207" s="15">
        <v>0.341011575132116</v>
      </c>
      <c r="AB207" s="15">
        <v>0.34601295983989799</v>
      </c>
      <c r="AC207" s="15">
        <v>0.263518767324742</v>
      </c>
      <c r="AD207" s="15"/>
      <c r="AE207" s="15">
        <v>0.31361815667183901</v>
      </c>
      <c r="AF207" s="15">
        <v>0.38194583828956302</v>
      </c>
      <c r="AG207" s="15">
        <v>0.25635901880739698</v>
      </c>
      <c r="AH207" s="15"/>
      <c r="AI207" s="15">
        <v>0.32786012504175599</v>
      </c>
      <c r="AJ207" s="15">
        <v>0.35087308970834502</v>
      </c>
      <c r="AK207" s="15">
        <v>0.43187597190705501</v>
      </c>
      <c r="AL207" s="15">
        <v>0.42961928113202802</v>
      </c>
      <c r="AM207" s="15">
        <v>0.25187242052869402</v>
      </c>
      <c r="AN207" s="15"/>
      <c r="AO207" s="15">
        <v>0.316194288356621</v>
      </c>
      <c r="AP207" s="15">
        <v>0.369625393104626</v>
      </c>
      <c r="AQ207" s="15">
        <v>0.30769609191427599</v>
      </c>
      <c r="AR207" s="15"/>
      <c r="AS207" s="15">
        <v>0.405602374212437</v>
      </c>
      <c r="AT207" s="15">
        <v>0.43765481179008398</v>
      </c>
      <c r="AU207" s="15">
        <v>0.26711111842878199</v>
      </c>
      <c r="AV207" s="15">
        <v>0.32995860457110299</v>
      </c>
      <c r="AW207" s="15">
        <v>0.30820767425232098</v>
      </c>
      <c r="AX207" s="15">
        <v>0.26616135295552101</v>
      </c>
      <c r="AY207" s="15">
        <v>0.429558806689532</v>
      </c>
    </row>
    <row r="208" spans="2:51" x14ac:dyDescent="0.2">
      <c r="B208" t="s">
        <v>103</v>
      </c>
      <c r="C208" s="15">
        <v>0.25625264836397998</v>
      </c>
      <c r="D208" s="15">
        <v>0.27868611819517702</v>
      </c>
      <c r="E208" s="15">
        <v>0.236342435084511</v>
      </c>
      <c r="F208" s="15"/>
      <c r="G208" s="15">
        <v>0.23315884676086601</v>
      </c>
      <c r="H208" s="15">
        <v>0.27210663628028398</v>
      </c>
      <c r="I208" s="15">
        <v>0.297438652819625</v>
      </c>
      <c r="J208" s="15">
        <v>0.15484575638748299</v>
      </c>
      <c r="K208" s="15">
        <v>0.26466476428828301</v>
      </c>
      <c r="L208" s="15">
        <v>0.30758026066650701</v>
      </c>
      <c r="M208" s="15"/>
      <c r="N208" s="15">
        <v>0.297110498114944</v>
      </c>
      <c r="O208" s="15">
        <v>0.26602876545423598</v>
      </c>
      <c r="P208" s="15">
        <v>0.22939531289458201</v>
      </c>
      <c r="Q208" s="15">
        <v>0.26358032670961601</v>
      </c>
      <c r="R208" s="15">
        <v>0.314362442253381</v>
      </c>
      <c r="S208" s="15">
        <v>0.198415179974611</v>
      </c>
      <c r="T208" s="15">
        <v>0.32429543037509401</v>
      </c>
      <c r="U208" s="15">
        <v>0.226195221400251</v>
      </c>
      <c r="V208" s="15">
        <v>0.20954123547327999</v>
      </c>
      <c r="W208" s="15">
        <v>0.25205829417325798</v>
      </c>
      <c r="X208" s="15">
        <v>0.19957460391630799</v>
      </c>
      <c r="Y208" s="15"/>
      <c r="Z208" s="15">
        <v>0.25070439984123299</v>
      </c>
      <c r="AA208" s="15">
        <v>0.28218815577901302</v>
      </c>
      <c r="AB208" s="15">
        <v>0.26734337699111799</v>
      </c>
      <c r="AC208" s="15">
        <v>0.22773496300844201</v>
      </c>
      <c r="AD208" s="15"/>
      <c r="AE208" s="15">
        <v>0.23751365890864501</v>
      </c>
      <c r="AF208" s="15">
        <v>0.27657308869532199</v>
      </c>
      <c r="AG208" s="15">
        <v>0.25794613809102601</v>
      </c>
      <c r="AH208" s="15"/>
      <c r="AI208" s="15">
        <v>0.27559569353793001</v>
      </c>
      <c r="AJ208" s="15">
        <v>0.27758182250501101</v>
      </c>
      <c r="AK208" s="15">
        <v>0.28442927771477999</v>
      </c>
      <c r="AL208" s="15">
        <v>0.219829885684273</v>
      </c>
      <c r="AM208" s="15">
        <v>0.20689877497064499</v>
      </c>
      <c r="AN208" s="15"/>
      <c r="AO208" s="15">
        <v>0.28994360687262699</v>
      </c>
      <c r="AP208" s="15">
        <v>0.2793628436153</v>
      </c>
      <c r="AQ208" s="15">
        <v>0.24738864836230501</v>
      </c>
      <c r="AR208" s="15"/>
      <c r="AS208" s="15">
        <v>0.29329461802235901</v>
      </c>
      <c r="AT208" s="15">
        <v>0.283189878125856</v>
      </c>
      <c r="AU208" s="15">
        <v>0.185635380564733</v>
      </c>
      <c r="AV208" s="15">
        <v>0.23644901983390401</v>
      </c>
      <c r="AW208" s="15">
        <v>0.26973164691796903</v>
      </c>
      <c r="AX208" s="15">
        <v>0.28448265375861098</v>
      </c>
      <c r="AY208" s="15">
        <v>0.30058484236746302</v>
      </c>
    </row>
    <row r="209" spans="2:51" x14ac:dyDescent="0.2">
      <c r="B209" t="s">
        <v>86</v>
      </c>
      <c r="C209" s="15">
        <v>0.21606958851115399</v>
      </c>
      <c r="D209" s="15">
        <v>0.21021943270694299</v>
      </c>
      <c r="E209" s="15">
        <v>0.223098683638565</v>
      </c>
      <c r="F209" s="15"/>
      <c r="G209" s="15">
        <v>0.17165512692514401</v>
      </c>
      <c r="H209" s="15">
        <v>0.159468627854537</v>
      </c>
      <c r="I209" s="15">
        <v>0.20989859393878901</v>
      </c>
      <c r="J209" s="15">
        <v>0.19898838324169099</v>
      </c>
      <c r="K209" s="15">
        <v>0.27652813331528397</v>
      </c>
      <c r="L209" s="15">
        <v>0.27085059978590997</v>
      </c>
      <c r="M209" s="15"/>
      <c r="N209" s="15">
        <v>0.225644364360118</v>
      </c>
      <c r="O209" s="15">
        <v>0.188954825693887</v>
      </c>
      <c r="P209" s="15">
        <v>0.17116444927339</v>
      </c>
      <c r="Q209" s="15">
        <v>0.22371628837486901</v>
      </c>
      <c r="R209" s="15">
        <v>0.31649145195396899</v>
      </c>
      <c r="S209" s="15">
        <v>0.29776170389359602</v>
      </c>
      <c r="T209" s="15">
        <v>0.16653789559722099</v>
      </c>
      <c r="U209" s="15">
        <v>0.23111393502406799</v>
      </c>
      <c r="V209" s="15">
        <v>0.19140396729891501</v>
      </c>
      <c r="W209" s="15">
        <v>0.21595652993094699</v>
      </c>
      <c r="X209" s="15">
        <v>0.14136354161619899</v>
      </c>
      <c r="Y209" s="15"/>
      <c r="Z209" s="15">
        <v>0.217482146542925</v>
      </c>
      <c r="AA209" s="15">
        <v>0.24147864179155701</v>
      </c>
      <c r="AB209" s="15">
        <v>0.206628461062278</v>
      </c>
      <c r="AC209" s="15">
        <v>0.19597037116873101</v>
      </c>
      <c r="AD209" s="15"/>
      <c r="AE209" s="15">
        <v>0.224387447025549</v>
      </c>
      <c r="AF209" s="15">
        <v>0.22434189203243499</v>
      </c>
      <c r="AG209" s="15">
        <v>0.204114617031353</v>
      </c>
      <c r="AH209" s="15"/>
      <c r="AI209" s="15">
        <v>0.23057660802531499</v>
      </c>
      <c r="AJ209" s="15">
        <v>0.214724464746963</v>
      </c>
      <c r="AK209" s="15">
        <v>0.25294168083352098</v>
      </c>
      <c r="AL209" s="15">
        <v>0.14996742164781901</v>
      </c>
      <c r="AM209" s="15">
        <v>0.20393260191092299</v>
      </c>
      <c r="AN209" s="15"/>
      <c r="AO209" s="15">
        <v>0.221535295998917</v>
      </c>
      <c r="AP209" s="15">
        <v>0.209129163260934</v>
      </c>
      <c r="AQ209" s="15">
        <v>0.284695465784777</v>
      </c>
      <c r="AR209" s="15"/>
      <c r="AS209" s="15">
        <v>0.17314988879467999</v>
      </c>
      <c r="AT209" s="15">
        <v>0.25696657267683498</v>
      </c>
      <c r="AU209" s="15">
        <v>0.20434066902826001</v>
      </c>
      <c r="AV209" s="15">
        <v>0.19593039326890799</v>
      </c>
      <c r="AW209" s="15">
        <v>0.21372087750288399</v>
      </c>
      <c r="AX209" s="15">
        <v>0.20773796207725501</v>
      </c>
      <c r="AY209" s="15">
        <v>0.245320409609354</v>
      </c>
    </row>
    <row r="210" spans="2:51" x14ac:dyDescent="0.2">
      <c r="B210" t="s">
        <v>101</v>
      </c>
      <c r="C210" s="15">
        <v>0.171406913464585</v>
      </c>
      <c r="D210" s="15">
        <v>0.20587232566155</v>
      </c>
      <c r="E210" s="15">
        <v>0.13937469870021299</v>
      </c>
      <c r="F210" s="15"/>
      <c r="G210" s="15">
        <v>0.12031429676536699</v>
      </c>
      <c r="H210" s="15">
        <v>0.119858133700422</v>
      </c>
      <c r="I210" s="15">
        <v>0.15119851737242901</v>
      </c>
      <c r="J210" s="15">
        <v>0.138887702634447</v>
      </c>
      <c r="K210" s="15">
        <v>0.19603676541652601</v>
      </c>
      <c r="L210" s="15">
        <v>0.27804742475014399</v>
      </c>
      <c r="M210" s="15"/>
      <c r="N210" s="15">
        <v>0.14320166065569501</v>
      </c>
      <c r="O210" s="15">
        <v>0.176126763777252</v>
      </c>
      <c r="P210" s="15">
        <v>0.20433482666255501</v>
      </c>
      <c r="Q210" s="15">
        <v>0.174705506887605</v>
      </c>
      <c r="R210" s="15">
        <v>0.16683701819743199</v>
      </c>
      <c r="S210" s="15">
        <v>0.101226373456322</v>
      </c>
      <c r="T210" s="15">
        <v>0.20514185312111499</v>
      </c>
      <c r="U210" s="15">
        <v>0.117636430634283</v>
      </c>
      <c r="V210" s="15">
        <v>0.171957922216977</v>
      </c>
      <c r="W210" s="15">
        <v>0.25154455476238702</v>
      </c>
      <c r="X210" s="15">
        <v>0.14547405317571199</v>
      </c>
      <c r="Y210" s="15"/>
      <c r="Z210" s="15">
        <v>0.22651188956555299</v>
      </c>
      <c r="AA210" s="15">
        <v>0.15046136815151701</v>
      </c>
      <c r="AB210" s="15">
        <v>0.15280468340546599</v>
      </c>
      <c r="AC210" s="15">
        <v>0.14798317178631701</v>
      </c>
      <c r="AD210" s="15"/>
      <c r="AE210" s="15">
        <v>0.220327189768806</v>
      </c>
      <c r="AF210" s="15">
        <v>0.15636985847607601</v>
      </c>
      <c r="AG210" s="15">
        <v>0.106525264982885</v>
      </c>
      <c r="AH210" s="15"/>
      <c r="AI210" s="15">
        <v>0.23670255582043301</v>
      </c>
      <c r="AJ210" s="15">
        <v>0.108248074753482</v>
      </c>
      <c r="AK210" s="15">
        <v>0.23155602075524101</v>
      </c>
      <c r="AL210" s="15">
        <v>0.28825863096814303</v>
      </c>
      <c r="AM210" s="15">
        <v>7.1577105171672595E-2</v>
      </c>
      <c r="AN210" s="15"/>
      <c r="AO210" s="15">
        <v>0.21053642993057101</v>
      </c>
      <c r="AP210" s="15">
        <v>0.13142042939928</v>
      </c>
      <c r="AQ210" s="15">
        <v>0.22427601085650201</v>
      </c>
      <c r="AR210" s="15"/>
      <c r="AS210" s="15">
        <v>0.11090093892078701</v>
      </c>
      <c r="AT210" s="15">
        <v>0.157722495305474</v>
      </c>
      <c r="AU210" s="15">
        <v>0.12536378184925601</v>
      </c>
      <c r="AV210" s="15">
        <v>0.153932408433334</v>
      </c>
      <c r="AW210" s="15">
        <v>0.201961129003777</v>
      </c>
      <c r="AX210" s="15">
        <v>0.27525702908442501</v>
      </c>
      <c r="AY210" s="15">
        <v>0.27231949882234302</v>
      </c>
    </row>
    <row r="211" spans="2:51" x14ac:dyDescent="0.2">
      <c r="B211" t="s">
        <v>102</v>
      </c>
      <c r="C211" s="15">
        <v>0.143914761809144</v>
      </c>
      <c r="D211" s="15">
        <v>0.14804725177087799</v>
      </c>
      <c r="E211" s="15">
        <v>0.140875061797579</v>
      </c>
      <c r="F211" s="15"/>
      <c r="G211" s="15">
        <v>0.176073383949962</v>
      </c>
      <c r="H211" s="15">
        <v>9.3170619825350395E-2</v>
      </c>
      <c r="I211" s="15">
        <v>0.176396967386378</v>
      </c>
      <c r="J211" s="15">
        <v>0.110186789026534</v>
      </c>
      <c r="K211" s="15">
        <v>0.14853533287453399</v>
      </c>
      <c r="L211" s="15">
        <v>0.16854486938827901</v>
      </c>
      <c r="M211" s="15"/>
      <c r="N211" s="15">
        <v>0.124404281140369</v>
      </c>
      <c r="O211" s="15">
        <v>0.17069200403552501</v>
      </c>
      <c r="P211" s="15">
        <v>0.105073992933423</v>
      </c>
      <c r="Q211" s="15">
        <v>0.179562497315709</v>
      </c>
      <c r="R211" s="15">
        <v>6.9287723467044302E-2</v>
      </c>
      <c r="S211" s="15">
        <v>0.113978966375792</v>
      </c>
      <c r="T211" s="15">
        <v>0.125117444589328</v>
      </c>
      <c r="U211" s="15">
        <v>0.120674258056056</v>
      </c>
      <c r="V211" s="15">
        <v>0.13802957295141699</v>
      </c>
      <c r="W211" s="15">
        <v>0.25075866333312602</v>
      </c>
      <c r="X211" s="15">
        <v>0.14472823092992701</v>
      </c>
      <c r="Y211" s="15"/>
      <c r="Z211" s="15">
        <v>0.15101057072743601</v>
      </c>
      <c r="AA211" s="15">
        <v>0.15094419384065899</v>
      </c>
      <c r="AB211" s="15">
        <v>0.151782238103014</v>
      </c>
      <c r="AC211" s="15">
        <v>0.12590918417928701</v>
      </c>
      <c r="AD211" s="15"/>
      <c r="AE211" s="15">
        <v>0.11144234806789</v>
      </c>
      <c r="AF211" s="15">
        <v>0.15966580584621801</v>
      </c>
      <c r="AG211" s="15">
        <v>0.14968116427568301</v>
      </c>
      <c r="AH211" s="15"/>
      <c r="AI211" s="15">
        <v>0.10412720453404201</v>
      </c>
      <c r="AJ211" s="15">
        <v>0.137128902082713</v>
      </c>
      <c r="AK211" s="15">
        <v>0.224813154760103</v>
      </c>
      <c r="AL211" s="15">
        <v>0.15171977577210699</v>
      </c>
      <c r="AM211" s="15">
        <v>0.13360339107313299</v>
      </c>
      <c r="AN211" s="15"/>
      <c r="AO211" s="15">
        <v>7.29554895043317E-2</v>
      </c>
      <c r="AP211" s="15">
        <v>0.156814225839324</v>
      </c>
      <c r="AQ211" s="15">
        <v>0.18779143720921901</v>
      </c>
      <c r="AR211" s="15"/>
      <c r="AS211" s="15">
        <v>0.27339768493747202</v>
      </c>
      <c r="AT211" s="15">
        <v>0.18641168299685601</v>
      </c>
      <c r="AU211" s="15">
        <v>0.115264456226306</v>
      </c>
      <c r="AV211" s="15">
        <v>0.140280145383893</v>
      </c>
      <c r="AW211" s="15">
        <v>0.113604738175541</v>
      </c>
      <c r="AX211" s="15">
        <v>6.9480930141921401E-2</v>
      </c>
      <c r="AY211" s="15">
        <v>9.0243223100935605E-2</v>
      </c>
    </row>
    <row r="212" spans="2:51" x14ac:dyDescent="0.2">
      <c r="B212" t="s">
        <v>88</v>
      </c>
      <c r="C212" s="15">
        <v>0.13037681803545501</v>
      </c>
      <c r="D212" s="15">
        <v>0.13348914055161701</v>
      </c>
      <c r="E212" s="15">
        <v>0.128230301048817</v>
      </c>
      <c r="F212" s="15"/>
      <c r="G212" s="15">
        <v>0.18126075954148399</v>
      </c>
      <c r="H212" s="15">
        <v>9.09761640605454E-2</v>
      </c>
      <c r="I212" s="15">
        <v>0.13889964494158399</v>
      </c>
      <c r="J212" s="15">
        <v>9.7259006036389997E-2</v>
      </c>
      <c r="K212" s="15">
        <v>9.8046761094985294E-2</v>
      </c>
      <c r="L212" s="15">
        <v>0.179171793075593</v>
      </c>
      <c r="M212" s="15"/>
      <c r="N212" s="15">
        <v>0.160552477370841</v>
      </c>
      <c r="O212" s="15">
        <v>0.12481338510039799</v>
      </c>
      <c r="P212" s="15">
        <v>9.3142999017543096E-2</v>
      </c>
      <c r="Q212" s="15">
        <v>0.15520192954609099</v>
      </c>
      <c r="R212" s="15">
        <v>0.10171771030733701</v>
      </c>
      <c r="S212" s="15">
        <v>7.0938092285450893E-2</v>
      </c>
      <c r="T212" s="15">
        <v>9.8838824821082E-2</v>
      </c>
      <c r="U212" s="15">
        <v>9.1545397349597907E-2</v>
      </c>
      <c r="V212" s="15">
        <v>0.16452908114649301</v>
      </c>
      <c r="W212" s="15">
        <v>0.18988161559796901</v>
      </c>
      <c r="X212" s="15">
        <v>8.4770996776994498E-2</v>
      </c>
      <c r="Y212" s="15"/>
      <c r="Z212" s="15">
        <v>0.15392009031123199</v>
      </c>
      <c r="AA212" s="15">
        <v>0.123391557610101</v>
      </c>
      <c r="AB212" s="15">
        <v>0.11442744868532601</v>
      </c>
      <c r="AC212" s="15">
        <v>0.12657962974127901</v>
      </c>
      <c r="AD212" s="15"/>
      <c r="AE212" s="15">
        <v>9.2550884377126996E-2</v>
      </c>
      <c r="AF212" s="15">
        <v>0.160741587843578</v>
      </c>
      <c r="AG212" s="15">
        <v>0.11923985556919101</v>
      </c>
      <c r="AH212" s="15"/>
      <c r="AI212" s="15">
        <v>0.10954901695173901</v>
      </c>
      <c r="AJ212" s="15">
        <v>0.14852589157865201</v>
      </c>
      <c r="AK212" s="15">
        <v>0.213700006395105</v>
      </c>
      <c r="AL212" s="15">
        <v>0.13794591657087099</v>
      </c>
      <c r="AM212" s="15">
        <v>3.9509728653297202E-2</v>
      </c>
      <c r="AN212" s="15"/>
      <c r="AO212" s="15">
        <v>0.119912207168167</v>
      </c>
      <c r="AP212" s="15">
        <v>0.13984628557992601</v>
      </c>
      <c r="AQ212" s="15">
        <v>0.148942169652517</v>
      </c>
      <c r="AR212" s="15"/>
      <c r="AS212" s="15">
        <v>0.26444962074293599</v>
      </c>
      <c r="AT212" s="15">
        <v>0.18999675466494001</v>
      </c>
      <c r="AU212" s="15">
        <v>6.4361512421309899E-2</v>
      </c>
      <c r="AV212" s="15">
        <v>0.142042137698836</v>
      </c>
      <c r="AW212" s="15">
        <v>0.12798580664200401</v>
      </c>
      <c r="AX212" s="15">
        <v>2.2771715396125901E-2</v>
      </c>
      <c r="AY212" s="15">
        <v>6.3315798498972606E-2</v>
      </c>
    </row>
    <row r="213" spans="2:51" x14ac:dyDescent="0.2">
      <c r="B213" t="s">
        <v>107</v>
      </c>
      <c r="C213" s="15">
        <v>7.9538270999997093E-2</v>
      </c>
      <c r="D213" s="15">
        <v>9.1810723888236703E-2</v>
      </c>
      <c r="E213" s="15">
        <v>6.8252383372691905E-2</v>
      </c>
      <c r="F213" s="15"/>
      <c r="G213" s="15">
        <v>8.9317466944496507E-2</v>
      </c>
      <c r="H213" s="15">
        <v>7.9079683793311706E-2</v>
      </c>
      <c r="I213" s="15">
        <v>0.115764451354193</v>
      </c>
      <c r="J213" s="15">
        <v>4.8253778627728797E-2</v>
      </c>
      <c r="K213" s="15">
        <v>7.3027398038941593E-2</v>
      </c>
      <c r="L213" s="15">
        <v>7.6838060094287605E-2</v>
      </c>
      <c r="M213" s="15"/>
      <c r="N213" s="15">
        <v>9.5282306382104498E-2</v>
      </c>
      <c r="O213" s="15">
        <v>9.2947124896906E-2</v>
      </c>
      <c r="P213" s="15">
        <v>6.0348154678798199E-2</v>
      </c>
      <c r="Q213" s="15">
        <v>1.1422203250835801E-2</v>
      </c>
      <c r="R213" s="15">
        <v>2.90680342069875E-2</v>
      </c>
      <c r="S213" s="15">
        <v>5.1498268186226999E-2</v>
      </c>
      <c r="T213" s="15">
        <v>8.4700179786083504E-2</v>
      </c>
      <c r="U213" s="15">
        <v>9.1083621737866202E-2</v>
      </c>
      <c r="V213" s="15">
        <v>0.10803271273969001</v>
      </c>
      <c r="W213" s="15">
        <v>0.14044384827685899</v>
      </c>
      <c r="X213" s="15">
        <v>6.0291949584753701E-2</v>
      </c>
      <c r="Y213" s="15"/>
      <c r="Z213" s="15">
        <v>7.9760320564856296E-2</v>
      </c>
      <c r="AA213" s="15">
        <v>9.9907415178499007E-2</v>
      </c>
      <c r="AB213" s="15">
        <v>6.6349854066742001E-2</v>
      </c>
      <c r="AC213" s="15">
        <v>7.0864800504959802E-2</v>
      </c>
      <c r="AD213" s="15"/>
      <c r="AE213" s="15">
        <v>6.1435037370409701E-2</v>
      </c>
      <c r="AF213" s="15">
        <v>0.102554792746593</v>
      </c>
      <c r="AG213" s="15">
        <v>7.5602599508448498E-2</v>
      </c>
      <c r="AH213" s="15"/>
      <c r="AI213" s="15">
        <v>7.7032986529159006E-2</v>
      </c>
      <c r="AJ213" s="15">
        <v>8.0104326987456301E-2</v>
      </c>
      <c r="AK213" s="15">
        <v>0.186067936761668</v>
      </c>
      <c r="AL213" s="15">
        <v>0</v>
      </c>
      <c r="AM213" s="15">
        <v>2.0226319756576398E-2</v>
      </c>
      <c r="AN213" s="15"/>
      <c r="AO213" s="15">
        <v>7.1356840623942194E-2</v>
      </c>
      <c r="AP213" s="15">
        <v>7.4361152925718793E-2</v>
      </c>
      <c r="AQ213" s="15">
        <v>0.16760568732258299</v>
      </c>
      <c r="AR213" s="15"/>
      <c r="AS213" s="15">
        <v>9.4864181602706002E-2</v>
      </c>
      <c r="AT213" s="15">
        <v>5.8930540552956497E-2</v>
      </c>
      <c r="AU213" s="15">
        <v>8.6318832103910295E-2</v>
      </c>
      <c r="AV213" s="15">
        <v>4.5012931999554702E-2</v>
      </c>
      <c r="AW213" s="15">
        <v>9.9623949602662104E-2</v>
      </c>
      <c r="AX213" s="15">
        <v>4.97349582873804E-2</v>
      </c>
      <c r="AY213" s="15">
        <v>8.4236968487693506E-2</v>
      </c>
    </row>
    <row r="214" spans="2:51" x14ac:dyDescent="0.2">
      <c r="B214" t="s">
        <v>105</v>
      </c>
      <c r="C214" s="15">
        <v>7.7026040044343894E-2</v>
      </c>
      <c r="D214" s="15">
        <v>7.0979209823422998E-2</v>
      </c>
      <c r="E214" s="15">
        <v>8.3341410154132406E-2</v>
      </c>
      <c r="F214" s="15"/>
      <c r="G214" s="15">
        <v>7.0012901131064301E-2</v>
      </c>
      <c r="H214" s="15">
        <v>8.6492032533636798E-2</v>
      </c>
      <c r="I214" s="15">
        <v>4.8584433336241302E-2</v>
      </c>
      <c r="J214" s="15">
        <v>5.7962625714747001E-2</v>
      </c>
      <c r="K214" s="15">
        <v>8.0667242851919493E-2</v>
      </c>
      <c r="L214" s="15">
        <v>0.110416058596397</v>
      </c>
      <c r="M214" s="15"/>
      <c r="N214" s="15">
        <v>6.1185971800920502E-2</v>
      </c>
      <c r="O214" s="15">
        <v>8.1197131474375295E-2</v>
      </c>
      <c r="P214" s="15">
        <v>5.28322709416605E-2</v>
      </c>
      <c r="Q214" s="15">
        <v>5.7477129268066203E-2</v>
      </c>
      <c r="R214" s="15">
        <v>5.7316945259136998E-2</v>
      </c>
      <c r="S214" s="15">
        <v>4.7458396972309302E-2</v>
      </c>
      <c r="T214" s="15">
        <v>0.11198864174933899</v>
      </c>
      <c r="U214" s="15">
        <v>6.1362170384016097E-2</v>
      </c>
      <c r="V214" s="15">
        <v>8.6651413956972803E-2</v>
      </c>
      <c r="W214" s="15">
        <v>0.121968477389823</v>
      </c>
      <c r="X214" s="15">
        <v>0.117370197030605</v>
      </c>
      <c r="Y214" s="15"/>
      <c r="Z214" s="15">
        <v>7.8235579279346906E-2</v>
      </c>
      <c r="AA214" s="15">
        <v>9.7894722591997302E-2</v>
      </c>
      <c r="AB214" s="15">
        <v>6.6714509719535298E-2</v>
      </c>
      <c r="AC214" s="15">
        <v>6.4801099056486594E-2</v>
      </c>
      <c r="AD214" s="15"/>
      <c r="AE214" s="15">
        <v>8.0790222728000502E-2</v>
      </c>
      <c r="AF214" s="15">
        <v>8.5000844078128995E-2</v>
      </c>
      <c r="AG214" s="15">
        <v>6.6733857725932197E-2</v>
      </c>
      <c r="AH214" s="15"/>
      <c r="AI214" s="15">
        <v>0.104773944614643</v>
      </c>
      <c r="AJ214" s="15">
        <v>6.7255805445279607E-2</v>
      </c>
      <c r="AK214" s="15">
        <v>7.8395315468969995E-2</v>
      </c>
      <c r="AL214" s="15">
        <v>6.6584777945771598E-2</v>
      </c>
      <c r="AM214" s="15">
        <v>4.8925493487239097E-2</v>
      </c>
      <c r="AN214" s="15"/>
      <c r="AO214" s="15">
        <v>9.6412217125865105E-2</v>
      </c>
      <c r="AP214" s="15">
        <v>7.4784125826947601E-2</v>
      </c>
      <c r="AQ214" s="15">
        <v>4.9856741770267402E-2</v>
      </c>
      <c r="AR214" s="15"/>
      <c r="AS214" s="15">
        <v>7.37858839029885E-2</v>
      </c>
      <c r="AT214" s="15">
        <v>6.1827398961781299E-2</v>
      </c>
      <c r="AU214" s="15">
        <v>4.3615174054200401E-2</v>
      </c>
      <c r="AV214" s="15">
        <v>7.2965924836068397E-2</v>
      </c>
      <c r="AW214" s="15">
        <v>0.115429159628336</v>
      </c>
      <c r="AX214" s="15">
        <v>3.8514045699699302E-2</v>
      </c>
      <c r="AY214" s="15">
        <v>0.14178316726724299</v>
      </c>
    </row>
    <row r="215" spans="2:51" x14ac:dyDescent="0.2">
      <c r="B215" t="s">
        <v>106</v>
      </c>
      <c r="C215" s="15">
        <v>6.8591314358956601E-2</v>
      </c>
      <c r="D215" s="15">
        <v>7.7244050808061598E-2</v>
      </c>
      <c r="E215" s="15">
        <v>6.07154084438703E-2</v>
      </c>
      <c r="F215" s="15"/>
      <c r="G215" s="15">
        <v>0.153989884326659</v>
      </c>
      <c r="H215" s="15">
        <v>8.9407202932883303E-2</v>
      </c>
      <c r="I215" s="15">
        <v>8.5228986982001195E-2</v>
      </c>
      <c r="J215" s="15">
        <v>3.0804994554560799E-2</v>
      </c>
      <c r="K215" s="15">
        <v>2.2046633550485101E-2</v>
      </c>
      <c r="L215" s="15">
        <v>4.88904961313174E-2</v>
      </c>
      <c r="M215" s="15"/>
      <c r="N215" s="15">
        <v>9.60440427678909E-2</v>
      </c>
      <c r="O215" s="15">
        <v>2.5820843944767299E-2</v>
      </c>
      <c r="P215" s="15">
        <v>4.86508744563455E-2</v>
      </c>
      <c r="Q215" s="15">
        <v>4.9378843858077497E-2</v>
      </c>
      <c r="R215" s="15">
        <v>7.0918300154458797E-2</v>
      </c>
      <c r="S215" s="15">
        <v>6.3782578413319899E-2</v>
      </c>
      <c r="T215" s="15">
        <v>5.1104356630145502E-2</v>
      </c>
      <c r="U215" s="15">
        <v>3.0545537034327101E-2</v>
      </c>
      <c r="V215" s="15">
        <v>8.0225416568580593E-2</v>
      </c>
      <c r="W215" s="15">
        <v>0.13560326731035499</v>
      </c>
      <c r="X215" s="15">
        <v>5.6658714800584001E-2</v>
      </c>
      <c r="Y215" s="15"/>
      <c r="Z215" s="15">
        <v>0.11690666805323199</v>
      </c>
      <c r="AA215" s="15">
        <v>5.7456454463856103E-2</v>
      </c>
      <c r="AB215" s="15">
        <v>6.8412866886162799E-2</v>
      </c>
      <c r="AC215" s="15">
        <v>3.2401841933919602E-2</v>
      </c>
      <c r="AD215" s="15"/>
      <c r="AE215" s="15">
        <v>4.2322496540233401E-2</v>
      </c>
      <c r="AF215" s="15">
        <v>6.5565493867758007E-2</v>
      </c>
      <c r="AG215" s="15">
        <v>9.7601121760853393E-2</v>
      </c>
      <c r="AH215" s="15"/>
      <c r="AI215" s="15">
        <v>3.7572340917050799E-2</v>
      </c>
      <c r="AJ215" s="15">
        <v>6.9572128105515302E-2</v>
      </c>
      <c r="AK215" s="15">
        <v>0.104588428609273</v>
      </c>
      <c r="AL215" s="15">
        <v>0.21800693484748501</v>
      </c>
      <c r="AM215" s="15">
        <v>5.6606043920196303E-2</v>
      </c>
      <c r="AN215" s="15"/>
      <c r="AO215" s="15">
        <v>2.9029510502212801E-2</v>
      </c>
      <c r="AP215" s="15">
        <v>7.8121210590318305E-2</v>
      </c>
      <c r="AQ215" s="15">
        <v>9.3795788810433003E-2</v>
      </c>
      <c r="AR215" s="15"/>
      <c r="AS215" s="15">
        <v>0.143621613833981</v>
      </c>
      <c r="AT215" s="15">
        <v>5.7228694002528301E-2</v>
      </c>
      <c r="AU215" s="15">
        <v>4.50762953529254E-2</v>
      </c>
      <c r="AV215" s="15">
        <v>6.10082052324568E-2</v>
      </c>
      <c r="AW215" s="15">
        <v>7.0820088584684804E-2</v>
      </c>
      <c r="AX215" s="15">
        <v>3.1274528703481498E-2</v>
      </c>
      <c r="AY215" s="15">
        <v>9.2372692990032507E-2</v>
      </c>
    </row>
    <row r="216" spans="2:51" x14ac:dyDescent="0.2">
      <c r="B216" t="s">
        <v>93</v>
      </c>
      <c r="C216" s="15">
        <v>1.7385308677295201E-2</v>
      </c>
      <c r="D216" s="15">
        <v>2.06335863336694E-2</v>
      </c>
      <c r="E216" s="15">
        <v>1.24455952182325E-2</v>
      </c>
      <c r="F216" s="15"/>
      <c r="G216" s="15">
        <v>3.4544997027999798E-2</v>
      </c>
      <c r="H216" s="15">
        <v>2.53013641462718E-2</v>
      </c>
      <c r="I216" s="15">
        <v>1.6801382234503202E-2</v>
      </c>
      <c r="J216" s="15">
        <v>5.6852240351380201E-3</v>
      </c>
      <c r="K216" s="15">
        <v>1.7511175954375999E-2</v>
      </c>
      <c r="L216" s="15">
        <v>9.7945047587815193E-3</v>
      </c>
      <c r="M216" s="15"/>
      <c r="N216" s="15">
        <v>3.01998395676281E-2</v>
      </c>
      <c r="O216" s="15">
        <v>0</v>
      </c>
      <c r="P216" s="15">
        <v>0</v>
      </c>
      <c r="Q216" s="15">
        <v>1.1035169030248799E-2</v>
      </c>
      <c r="R216" s="15">
        <v>2.0698900681568402E-2</v>
      </c>
      <c r="S216" s="15">
        <v>0</v>
      </c>
      <c r="T216" s="15">
        <v>1.2092992746356199E-2</v>
      </c>
      <c r="U216" s="15">
        <v>2.7124496965163801E-2</v>
      </c>
      <c r="V216" s="15">
        <v>1.5532140540660501E-2</v>
      </c>
      <c r="W216" s="15">
        <v>5.3823721629498299E-2</v>
      </c>
      <c r="X216" s="15">
        <v>2.7158385405301699E-2</v>
      </c>
      <c r="Y216" s="15"/>
      <c r="Z216" s="15">
        <v>5.2765511944065698E-3</v>
      </c>
      <c r="AA216" s="15">
        <v>1.92144278648675E-2</v>
      </c>
      <c r="AB216" s="15">
        <v>1.84425380438147E-2</v>
      </c>
      <c r="AC216" s="15">
        <v>2.6875943574009301E-2</v>
      </c>
      <c r="AD216" s="15"/>
      <c r="AE216" s="15">
        <v>9.1189363320429394E-3</v>
      </c>
      <c r="AF216" s="15">
        <v>1.6466021400848001E-2</v>
      </c>
      <c r="AG216" s="15">
        <v>4.1144688003509199E-2</v>
      </c>
      <c r="AH216" s="15"/>
      <c r="AI216" s="15">
        <v>1.5782214593244401E-2</v>
      </c>
      <c r="AJ216" s="15">
        <v>2.5737856550612202E-2</v>
      </c>
      <c r="AK216" s="15">
        <v>0</v>
      </c>
      <c r="AL216" s="15">
        <v>0</v>
      </c>
      <c r="AM216" s="15">
        <v>3.1790535836791402E-2</v>
      </c>
      <c r="AN216" s="15"/>
      <c r="AO216" s="15">
        <v>2.1621578885454702E-2</v>
      </c>
      <c r="AP216" s="15">
        <v>1.7567339845209501E-2</v>
      </c>
      <c r="AQ216" s="15">
        <v>0</v>
      </c>
      <c r="AR216" s="15"/>
      <c r="AS216" s="15">
        <v>2.10890736955518E-2</v>
      </c>
      <c r="AT216" s="15">
        <v>5.8269812037773103E-3</v>
      </c>
      <c r="AU216" s="15">
        <v>3.6015674695345501E-2</v>
      </c>
      <c r="AV216" s="15">
        <v>0</v>
      </c>
      <c r="AW216" s="15">
        <v>8.9565908449544106E-3</v>
      </c>
      <c r="AX216" s="15">
        <v>4.8923366543781502E-2</v>
      </c>
      <c r="AY216" s="15">
        <v>0</v>
      </c>
    </row>
    <row r="217" spans="2:51" x14ac:dyDescent="0.2">
      <c r="B217" t="s">
        <v>82</v>
      </c>
      <c r="C217" s="15">
        <v>1.68816826271205E-2</v>
      </c>
      <c r="D217" s="15">
        <v>2.31601697225821E-2</v>
      </c>
      <c r="E217" s="15">
        <v>1.0953309923561701E-2</v>
      </c>
      <c r="F217" s="15"/>
      <c r="G217" s="15">
        <v>1.9745246006682201E-2</v>
      </c>
      <c r="H217" s="15">
        <v>1.73723440170831E-2</v>
      </c>
      <c r="I217" s="15">
        <v>0</v>
      </c>
      <c r="J217" s="15">
        <v>3.7893799861856703E-2</v>
      </c>
      <c r="K217" s="15">
        <v>2.31808145686512E-2</v>
      </c>
      <c r="L217" s="15">
        <v>4.8510555179879303E-3</v>
      </c>
      <c r="M217" s="15"/>
      <c r="N217" s="15">
        <v>1.5961897365803501E-2</v>
      </c>
      <c r="O217" s="15">
        <v>2.07593843729411E-2</v>
      </c>
      <c r="P217" s="15">
        <v>2.6052638698246099E-2</v>
      </c>
      <c r="Q217" s="15">
        <v>2.27139567874226E-2</v>
      </c>
      <c r="R217" s="15">
        <v>0</v>
      </c>
      <c r="S217" s="15">
        <v>2.3518553950016601E-2</v>
      </c>
      <c r="T217" s="15">
        <v>1.1777930073401501E-2</v>
      </c>
      <c r="U217" s="15">
        <v>2.9126125494198001E-2</v>
      </c>
      <c r="V217" s="15">
        <v>7.3444334064548204E-3</v>
      </c>
      <c r="W217" s="15">
        <v>1.2639004747964699E-2</v>
      </c>
      <c r="X217" s="15">
        <v>3.1487749635768003E-2</v>
      </c>
      <c r="Y217" s="15"/>
      <c r="Z217" s="15">
        <v>1.8205476326250001E-2</v>
      </c>
      <c r="AA217" s="15">
        <v>1.39510681977502E-2</v>
      </c>
      <c r="AB217" s="15">
        <v>1.0832526014879201E-2</v>
      </c>
      <c r="AC217" s="15">
        <v>2.2857521186648799E-2</v>
      </c>
      <c r="AD217" s="15"/>
      <c r="AE217" s="15">
        <v>2.0542521665890399E-2</v>
      </c>
      <c r="AF217" s="15">
        <v>1.11319779966596E-2</v>
      </c>
      <c r="AG217" s="15">
        <v>1.5809529319509099E-2</v>
      </c>
      <c r="AH217" s="15"/>
      <c r="AI217" s="15">
        <v>1.97926872643495E-2</v>
      </c>
      <c r="AJ217" s="15">
        <v>7.2513609931587298E-3</v>
      </c>
      <c r="AK217" s="15">
        <v>2.0029158393719101E-2</v>
      </c>
      <c r="AL217" s="15">
        <v>0</v>
      </c>
      <c r="AM217" s="15">
        <v>1.6901475277449899E-2</v>
      </c>
      <c r="AN217" s="15"/>
      <c r="AO217" s="15">
        <v>2.8777917240887199E-2</v>
      </c>
      <c r="AP217" s="15">
        <v>1.1913578566036699E-2</v>
      </c>
      <c r="AQ217" s="15">
        <v>0</v>
      </c>
      <c r="AR217" s="15"/>
      <c r="AS217" s="15">
        <v>1.1798439509722701E-2</v>
      </c>
      <c r="AT217" s="15">
        <v>1.2121400870200701E-2</v>
      </c>
      <c r="AU217" s="15">
        <v>1.5577165258559801E-2</v>
      </c>
      <c r="AV217" s="15">
        <v>4.7095727995586902E-2</v>
      </c>
      <c r="AW217" s="15">
        <v>1.30066665602838E-2</v>
      </c>
      <c r="AX217" s="15">
        <v>2.89375315699185E-2</v>
      </c>
      <c r="AY217" s="15">
        <v>1.3805350036687701E-2</v>
      </c>
    </row>
    <row r="218" spans="2:51" x14ac:dyDescent="0.2">
      <c r="B218" t="s">
        <v>75</v>
      </c>
      <c r="C218" s="15">
        <v>1.34183378610363E-2</v>
      </c>
      <c r="D218" s="15">
        <v>9.1119583674357501E-3</v>
      </c>
      <c r="E218" s="15">
        <v>1.76468939834055E-2</v>
      </c>
      <c r="F218" s="15"/>
      <c r="G218" s="15">
        <v>2.5937362379311501E-2</v>
      </c>
      <c r="H218" s="15">
        <v>1.8477401138821001E-2</v>
      </c>
      <c r="I218" s="15">
        <v>7.5133525770534702E-3</v>
      </c>
      <c r="J218" s="15">
        <v>1.18853119982284E-2</v>
      </c>
      <c r="K218" s="15">
        <v>1.53343759454844E-2</v>
      </c>
      <c r="L218" s="15">
        <v>5.37430805712465E-3</v>
      </c>
      <c r="M218" s="15"/>
      <c r="N218" s="15">
        <v>1.63593574942975E-2</v>
      </c>
      <c r="O218" s="15">
        <v>0</v>
      </c>
      <c r="P218" s="15">
        <v>0</v>
      </c>
      <c r="Q218" s="15">
        <v>0</v>
      </c>
      <c r="R218" s="15">
        <v>0</v>
      </c>
      <c r="S218" s="15">
        <v>4.5916737853561297E-2</v>
      </c>
      <c r="T218" s="15">
        <v>1.2371281618158101E-2</v>
      </c>
      <c r="U218" s="15">
        <v>0</v>
      </c>
      <c r="V218" s="15">
        <v>2.4082334723874901E-2</v>
      </c>
      <c r="W218" s="15">
        <v>1.1730527255813099E-2</v>
      </c>
      <c r="X218" s="15">
        <v>2.9086071507394999E-2</v>
      </c>
      <c r="Y218" s="15"/>
      <c r="Z218" s="15">
        <v>4.3047543955481004E-3</v>
      </c>
      <c r="AA218" s="15">
        <v>0</v>
      </c>
      <c r="AB218" s="15">
        <v>2.2576147607951201E-2</v>
      </c>
      <c r="AC218" s="15">
        <v>2.80620173262204E-2</v>
      </c>
      <c r="AD218" s="15"/>
      <c r="AE218" s="15">
        <v>1.2121002883117999E-2</v>
      </c>
      <c r="AF218" s="15">
        <v>7.7110193485395396E-3</v>
      </c>
      <c r="AG218" s="15">
        <v>1.69334068851867E-2</v>
      </c>
      <c r="AH218" s="15"/>
      <c r="AI218" s="15">
        <v>6.1995884234430096E-3</v>
      </c>
      <c r="AJ218" s="15">
        <v>1.5245998477771999E-2</v>
      </c>
      <c r="AK218" s="15">
        <v>0</v>
      </c>
      <c r="AL218" s="15">
        <v>0</v>
      </c>
      <c r="AM218" s="15">
        <v>1.7180336363942599E-2</v>
      </c>
      <c r="AN218" s="15"/>
      <c r="AO218" s="15">
        <v>4.7703443684556802E-3</v>
      </c>
      <c r="AP218" s="15">
        <v>1.7596115677897699E-2</v>
      </c>
      <c r="AQ218" s="15">
        <v>0</v>
      </c>
      <c r="AR218" s="15"/>
      <c r="AS218" s="15">
        <v>0</v>
      </c>
      <c r="AT218" s="15">
        <v>1.6664065410701999E-2</v>
      </c>
      <c r="AU218" s="15">
        <v>1.8685484745639601E-2</v>
      </c>
      <c r="AV218" s="15">
        <v>3.2756093854402799E-2</v>
      </c>
      <c r="AW218" s="15">
        <v>9.4826950379701003E-3</v>
      </c>
      <c r="AX218" s="15">
        <v>0</v>
      </c>
      <c r="AY218" s="15">
        <v>1.49035547308548E-2</v>
      </c>
    </row>
    <row r="219" spans="2:51" x14ac:dyDescent="0.2">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row>
    <row r="220" spans="2:51" x14ac:dyDescent="0.2">
      <c r="B220" s="6" t="s">
        <v>113</v>
      </c>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row>
    <row r="221" spans="2:51" x14ac:dyDescent="0.2">
      <c r="B221" s="19" t="s">
        <v>77</v>
      </c>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row>
    <row r="222" spans="2:51" x14ac:dyDescent="0.2">
      <c r="B222" t="s">
        <v>84</v>
      </c>
      <c r="C222" s="15">
        <v>0.55554081403426003</v>
      </c>
      <c r="D222" s="15">
        <v>0.57836634035488399</v>
      </c>
      <c r="E222" s="15">
        <v>0.53179934855188604</v>
      </c>
      <c r="F222" s="15"/>
      <c r="G222" s="15">
        <v>0.44397923310835502</v>
      </c>
      <c r="H222" s="15">
        <v>0.50167372953188805</v>
      </c>
      <c r="I222" s="15">
        <v>0.55519378298815902</v>
      </c>
      <c r="J222" s="15">
        <v>0.619001467853595</v>
      </c>
      <c r="K222" s="15">
        <v>0.60646486265979804</v>
      </c>
      <c r="L222" s="15">
        <v>0.58466718429201903</v>
      </c>
      <c r="M222" s="15"/>
      <c r="N222" s="15">
        <v>0.52512300252382704</v>
      </c>
      <c r="O222" s="15">
        <v>0.52220260720998701</v>
      </c>
      <c r="P222" s="15">
        <v>0.564867166697957</v>
      </c>
      <c r="Q222" s="15">
        <v>0.58735231508470997</v>
      </c>
      <c r="R222" s="15">
        <v>0.645842569051158</v>
      </c>
      <c r="S222" s="15">
        <v>0.57395838989433001</v>
      </c>
      <c r="T222" s="15">
        <v>0.62501621201736002</v>
      </c>
      <c r="U222" s="15">
        <v>0.57819539565577005</v>
      </c>
      <c r="V222" s="15">
        <v>0.56200556068989904</v>
      </c>
      <c r="W222" s="15">
        <v>0.45659356051567102</v>
      </c>
      <c r="X222" s="15">
        <v>0.51265826527442904</v>
      </c>
      <c r="Y222" s="15"/>
      <c r="Z222" s="15">
        <v>0.56666283743606705</v>
      </c>
      <c r="AA222" s="15">
        <v>0.56078133678210595</v>
      </c>
      <c r="AB222" s="15">
        <v>0.52464263138535405</v>
      </c>
      <c r="AC222" s="15">
        <v>0.56413564179717202</v>
      </c>
      <c r="AD222" s="15"/>
      <c r="AE222" s="15">
        <v>0.59364735236869004</v>
      </c>
      <c r="AF222" s="15">
        <v>0.51867353222071499</v>
      </c>
      <c r="AG222" s="15">
        <v>0.59954296875813096</v>
      </c>
      <c r="AH222" s="15"/>
      <c r="AI222" s="15">
        <v>0.60342285173379195</v>
      </c>
      <c r="AJ222" s="15">
        <v>0.50961917045670702</v>
      </c>
      <c r="AK222" s="15">
        <v>0.48077975063206502</v>
      </c>
      <c r="AL222" s="15">
        <v>0.66223042582245895</v>
      </c>
      <c r="AM222" s="15">
        <v>0.63868614444919602</v>
      </c>
      <c r="AN222" s="15"/>
      <c r="AO222" s="15">
        <v>0.54986522141899496</v>
      </c>
      <c r="AP222" s="15">
        <v>0.55495427682934695</v>
      </c>
      <c r="AQ222" s="15">
        <v>0.56482842218932205</v>
      </c>
      <c r="AR222" s="15"/>
      <c r="AS222" s="15">
        <v>0.57100433428882802</v>
      </c>
      <c r="AT222" s="15">
        <v>0.51993427944741399</v>
      </c>
      <c r="AU222" s="15">
        <v>0.60764140166921399</v>
      </c>
      <c r="AV222" s="15">
        <v>0.528392215745359</v>
      </c>
      <c r="AW222" s="15">
        <v>0.56867661266880298</v>
      </c>
      <c r="AX222" s="15">
        <v>0.52960050514727197</v>
      </c>
      <c r="AY222" s="15">
        <v>0.47402371226023499</v>
      </c>
    </row>
    <row r="223" spans="2:51" x14ac:dyDescent="0.2">
      <c r="B223" t="s">
        <v>85</v>
      </c>
      <c r="C223" s="15">
        <v>0.42297702699933298</v>
      </c>
      <c r="D223" s="15">
        <v>0.42479972076022698</v>
      </c>
      <c r="E223" s="15">
        <v>0.41968434845182701</v>
      </c>
      <c r="F223" s="15"/>
      <c r="G223" s="15">
        <v>0.41752558478180601</v>
      </c>
      <c r="H223" s="15">
        <v>0.36481537543360998</v>
      </c>
      <c r="I223" s="15">
        <v>0.44680025837308501</v>
      </c>
      <c r="J223" s="15">
        <v>0.34832671921436598</v>
      </c>
      <c r="K223" s="15">
        <v>0.49333448161136201</v>
      </c>
      <c r="L223" s="15">
        <v>0.46905327982119299</v>
      </c>
      <c r="M223" s="15"/>
      <c r="N223" s="15">
        <v>0.45365231903797598</v>
      </c>
      <c r="O223" s="15">
        <v>0.41253526435878402</v>
      </c>
      <c r="P223" s="15">
        <v>0.376815463299081</v>
      </c>
      <c r="Q223" s="15">
        <v>0.46661570723068202</v>
      </c>
      <c r="R223" s="15">
        <v>0.49848753525260298</v>
      </c>
      <c r="S223" s="15">
        <v>0.34267816443374899</v>
      </c>
      <c r="T223" s="15">
        <v>0.34635466729175801</v>
      </c>
      <c r="U223" s="15">
        <v>0.324132804506787</v>
      </c>
      <c r="V223" s="15">
        <v>0.46948948431142801</v>
      </c>
      <c r="W223" s="15">
        <v>0.42543731055195999</v>
      </c>
      <c r="X223" s="15">
        <v>0.479363069100531</v>
      </c>
      <c r="Y223" s="15"/>
      <c r="Z223" s="15">
        <v>0.455581565081777</v>
      </c>
      <c r="AA223" s="15">
        <v>0.436791812706328</v>
      </c>
      <c r="AB223" s="15">
        <v>0.412423316902568</v>
      </c>
      <c r="AC223" s="15">
        <v>0.38063304451600799</v>
      </c>
      <c r="AD223" s="15"/>
      <c r="AE223" s="15">
        <v>0.450268437667521</v>
      </c>
      <c r="AF223" s="15">
        <v>0.41931970964586301</v>
      </c>
      <c r="AG223" s="15">
        <v>0.35705918866768599</v>
      </c>
      <c r="AH223" s="15"/>
      <c r="AI223" s="15">
        <v>0.474111295163547</v>
      </c>
      <c r="AJ223" s="15">
        <v>0.388928198322675</v>
      </c>
      <c r="AK223" s="15">
        <v>0.437421403172157</v>
      </c>
      <c r="AL223" s="15">
        <v>0.50392403878893999</v>
      </c>
      <c r="AM223" s="15">
        <v>0.38944928171563398</v>
      </c>
      <c r="AN223" s="15"/>
      <c r="AO223" s="15">
        <v>0.47308049619453502</v>
      </c>
      <c r="AP223" s="15">
        <v>0.393388428819407</v>
      </c>
      <c r="AQ223" s="15">
        <v>0.467578465759941</v>
      </c>
      <c r="AR223" s="15"/>
      <c r="AS223" s="15">
        <v>0.36706306457604998</v>
      </c>
      <c r="AT223" s="15">
        <v>0.45721508046258702</v>
      </c>
      <c r="AU223" s="15">
        <v>0.41772156776969899</v>
      </c>
      <c r="AV223" s="15">
        <v>0.47372472851165698</v>
      </c>
      <c r="AW223" s="15">
        <v>0.40207978203863498</v>
      </c>
      <c r="AX223" s="15">
        <v>0.37192025755770503</v>
      </c>
      <c r="AY223" s="15">
        <v>0.532678326147769</v>
      </c>
    </row>
    <row r="224" spans="2:51" x14ac:dyDescent="0.2">
      <c r="B224" t="s">
        <v>102</v>
      </c>
      <c r="C224" s="15">
        <v>0.42267386075984298</v>
      </c>
      <c r="D224" s="15">
        <v>0.36239247093507698</v>
      </c>
      <c r="E224" s="15">
        <v>0.47501914041244298</v>
      </c>
      <c r="F224" s="15"/>
      <c r="G224" s="15">
        <v>0.40300603700888099</v>
      </c>
      <c r="H224" s="15">
        <v>0.30221665286814398</v>
      </c>
      <c r="I224" s="15">
        <v>0.39255211314844701</v>
      </c>
      <c r="J224" s="15">
        <v>0.40727433254867601</v>
      </c>
      <c r="K224" s="15">
        <v>0.51379946398853005</v>
      </c>
      <c r="L224" s="15">
        <v>0.50979418933851905</v>
      </c>
      <c r="M224" s="15"/>
      <c r="N224" s="15">
        <v>0.35313717950175499</v>
      </c>
      <c r="O224" s="15">
        <v>0.46241192038755402</v>
      </c>
      <c r="P224" s="15">
        <v>0.41391678344169103</v>
      </c>
      <c r="Q224" s="15">
        <v>0.53840720465417502</v>
      </c>
      <c r="R224" s="15">
        <v>0.43500136116490901</v>
      </c>
      <c r="S224" s="15">
        <v>0.36522541332039699</v>
      </c>
      <c r="T224" s="15">
        <v>0.42479409981259902</v>
      </c>
      <c r="U224" s="15">
        <v>0.418861758691909</v>
      </c>
      <c r="V224" s="15">
        <v>0.35853768337963898</v>
      </c>
      <c r="W224" s="15">
        <v>0.48945822404751499</v>
      </c>
      <c r="X224" s="15">
        <v>0.435757923605951</v>
      </c>
      <c r="Y224" s="15"/>
      <c r="Z224" s="15">
        <v>0.42945954080842302</v>
      </c>
      <c r="AA224" s="15">
        <v>0.395482465940733</v>
      </c>
      <c r="AB224" s="15">
        <v>0.47652333096128502</v>
      </c>
      <c r="AC224" s="15">
        <v>0.39286032371881302</v>
      </c>
      <c r="AD224" s="15"/>
      <c r="AE224" s="15">
        <v>0.42304489029049802</v>
      </c>
      <c r="AF224" s="15">
        <v>0.444224850220934</v>
      </c>
      <c r="AG224" s="15">
        <v>0.32756825477809098</v>
      </c>
      <c r="AH224" s="15"/>
      <c r="AI224" s="15">
        <v>0.40954033502658799</v>
      </c>
      <c r="AJ224" s="15">
        <v>0.41056519117387602</v>
      </c>
      <c r="AK224" s="15">
        <v>0.55573340581062003</v>
      </c>
      <c r="AL224" s="15">
        <v>0.75879325832953504</v>
      </c>
      <c r="AM224" s="15">
        <v>0.32431198900735903</v>
      </c>
      <c r="AN224" s="15"/>
      <c r="AO224" s="15">
        <v>0.38550329734328198</v>
      </c>
      <c r="AP224" s="15">
        <v>0.44064539745099102</v>
      </c>
      <c r="AQ224" s="15">
        <v>0.39565591266854599</v>
      </c>
      <c r="AR224" s="15"/>
      <c r="AS224" s="15">
        <v>0.69179192998593197</v>
      </c>
      <c r="AT224" s="15">
        <v>0.48456993727022102</v>
      </c>
      <c r="AU224" s="15">
        <v>0.32146229359428802</v>
      </c>
      <c r="AV224" s="15">
        <v>0.263174961200413</v>
      </c>
      <c r="AW224" s="15">
        <v>0.43190904983866701</v>
      </c>
      <c r="AX224" s="15">
        <v>0.25709944415125302</v>
      </c>
      <c r="AY224" s="15">
        <v>0.400561156570785</v>
      </c>
    </row>
    <row r="225" spans="2:51" x14ac:dyDescent="0.2">
      <c r="B225" t="s">
        <v>101</v>
      </c>
      <c r="C225" s="15">
        <v>0.337575539783047</v>
      </c>
      <c r="D225" s="15">
        <v>0.36256082666499401</v>
      </c>
      <c r="E225" s="15">
        <v>0.315334432260157</v>
      </c>
      <c r="F225" s="15"/>
      <c r="G225" s="15">
        <v>0.201776812789243</v>
      </c>
      <c r="H225" s="15">
        <v>0.18704584803013999</v>
      </c>
      <c r="I225" s="15">
        <v>0.25298304299755597</v>
      </c>
      <c r="J225" s="15">
        <v>0.306165997484867</v>
      </c>
      <c r="K225" s="15">
        <v>0.448846927240656</v>
      </c>
      <c r="L225" s="15">
        <v>0.56996141257270205</v>
      </c>
      <c r="M225" s="15"/>
      <c r="N225" s="15">
        <v>0.235617578702704</v>
      </c>
      <c r="O225" s="15">
        <v>0.37240712712946999</v>
      </c>
      <c r="P225" s="15">
        <v>0.30921976650973099</v>
      </c>
      <c r="Q225" s="15">
        <v>0.44600653075668401</v>
      </c>
      <c r="R225" s="15">
        <v>0.29260545376445801</v>
      </c>
      <c r="S225" s="15">
        <v>0.40426506609118801</v>
      </c>
      <c r="T225" s="15">
        <v>0.23771493345987099</v>
      </c>
      <c r="U225" s="15">
        <v>0.31529971740740698</v>
      </c>
      <c r="V225" s="15">
        <v>0.37365814704636902</v>
      </c>
      <c r="W225" s="15">
        <v>0.411762580531846</v>
      </c>
      <c r="X225" s="15">
        <v>0.34585419245278998</v>
      </c>
      <c r="Y225" s="15"/>
      <c r="Z225" s="15">
        <v>0.37327676033936302</v>
      </c>
      <c r="AA225" s="15">
        <v>0.29376022679394698</v>
      </c>
      <c r="AB225" s="15">
        <v>0.32037916828631302</v>
      </c>
      <c r="AC225" s="15">
        <v>0.35147921060856402</v>
      </c>
      <c r="AD225" s="15"/>
      <c r="AE225" s="15">
        <v>0.45195437032063901</v>
      </c>
      <c r="AF225" s="15">
        <v>0.306019317418665</v>
      </c>
      <c r="AG225" s="15">
        <v>0.205558419464174</v>
      </c>
      <c r="AH225" s="15"/>
      <c r="AI225" s="15">
        <v>0.44053930551918002</v>
      </c>
      <c r="AJ225" s="15">
        <v>0.280155206310715</v>
      </c>
      <c r="AK225" s="15">
        <v>0.39686379654771797</v>
      </c>
      <c r="AL225" s="15">
        <v>0.49246239278592202</v>
      </c>
      <c r="AM225" s="15">
        <v>0.19112412069718601</v>
      </c>
      <c r="AN225" s="15"/>
      <c r="AO225" s="15">
        <v>0.44672335452058498</v>
      </c>
      <c r="AP225" s="15">
        <v>0.29137910692616997</v>
      </c>
      <c r="AQ225" s="15">
        <v>0.27086320789951701</v>
      </c>
      <c r="AR225" s="15"/>
      <c r="AS225" s="15">
        <v>0.194507040033714</v>
      </c>
      <c r="AT225" s="15">
        <v>0.38868185456993598</v>
      </c>
      <c r="AU225" s="15">
        <v>0.205274951294977</v>
      </c>
      <c r="AV225" s="15">
        <v>0.384428556396679</v>
      </c>
      <c r="AW225" s="15">
        <v>0.412636916085173</v>
      </c>
      <c r="AX225" s="15">
        <v>0.30975169558777399</v>
      </c>
      <c r="AY225" s="15">
        <v>0.55580811279575904</v>
      </c>
    </row>
    <row r="226" spans="2:51" x14ac:dyDescent="0.2">
      <c r="B226" t="s">
        <v>103</v>
      </c>
      <c r="C226" s="15">
        <v>0.33269394295815002</v>
      </c>
      <c r="D226" s="15">
        <v>0.31790003302984698</v>
      </c>
      <c r="E226" s="15">
        <v>0.34975558081686497</v>
      </c>
      <c r="F226" s="15"/>
      <c r="G226" s="15">
        <v>0.294850955102893</v>
      </c>
      <c r="H226" s="15">
        <v>0.32525022399410403</v>
      </c>
      <c r="I226" s="15">
        <v>0.28862324905764802</v>
      </c>
      <c r="J226" s="15">
        <v>0.29492862561321898</v>
      </c>
      <c r="K226" s="15">
        <v>0.428914717726117</v>
      </c>
      <c r="L226" s="15">
        <v>0.36293242373810303</v>
      </c>
      <c r="M226" s="15"/>
      <c r="N226" s="15">
        <v>0.33914267297536899</v>
      </c>
      <c r="O226" s="15">
        <v>0.39679149046685502</v>
      </c>
      <c r="P226" s="15">
        <v>0.32936501636867999</v>
      </c>
      <c r="Q226" s="15">
        <v>0.31731888947007603</v>
      </c>
      <c r="R226" s="15">
        <v>0.43126218192205001</v>
      </c>
      <c r="S226" s="15">
        <v>0.26525170595626801</v>
      </c>
      <c r="T226" s="15">
        <v>0.27883802611935898</v>
      </c>
      <c r="U226" s="15">
        <v>0.23491022580587601</v>
      </c>
      <c r="V226" s="15">
        <v>0.35276970247535</v>
      </c>
      <c r="W226" s="15">
        <v>0.313385181181427</v>
      </c>
      <c r="X226" s="15">
        <v>0.313415154812755</v>
      </c>
      <c r="Y226" s="15"/>
      <c r="Z226" s="15">
        <v>0.32978899497893399</v>
      </c>
      <c r="AA226" s="15">
        <v>0.335141020871143</v>
      </c>
      <c r="AB226" s="15">
        <v>0.36829187819029202</v>
      </c>
      <c r="AC226" s="15">
        <v>0.30215362734026002</v>
      </c>
      <c r="AD226" s="15"/>
      <c r="AE226" s="15">
        <v>0.34178123022856499</v>
      </c>
      <c r="AF226" s="15">
        <v>0.35844885399300203</v>
      </c>
      <c r="AG226" s="15">
        <v>0.26712192855927103</v>
      </c>
      <c r="AH226" s="15"/>
      <c r="AI226" s="15">
        <v>0.34878749207926202</v>
      </c>
      <c r="AJ226" s="15">
        <v>0.32069458331759199</v>
      </c>
      <c r="AK226" s="15">
        <v>0.39827454702041398</v>
      </c>
      <c r="AL226" s="15">
        <v>0.59592804522504805</v>
      </c>
      <c r="AM226" s="15">
        <v>0.26358970531924703</v>
      </c>
      <c r="AN226" s="15"/>
      <c r="AO226" s="15">
        <v>0.33581531234012701</v>
      </c>
      <c r="AP226" s="15">
        <v>0.34990253675919403</v>
      </c>
      <c r="AQ226" s="15">
        <v>0.27334691819850798</v>
      </c>
      <c r="AR226" s="15"/>
      <c r="AS226" s="15">
        <v>0.43859453926734598</v>
      </c>
      <c r="AT226" s="15">
        <v>0.34601391799347297</v>
      </c>
      <c r="AU226" s="15">
        <v>0.260599383210455</v>
      </c>
      <c r="AV226" s="15">
        <v>0.31207508933537698</v>
      </c>
      <c r="AW226" s="15">
        <v>0.36599639563662401</v>
      </c>
      <c r="AX226" s="15">
        <v>0.230924956237201</v>
      </c>
      <c r="AY226" s="15">
        <v>0.33770424499969798</v>
      </c>
    </row>
    <row r="227" spans="2:51" x14ac:dyDescent="0.2">
      <c r="B227" t="s">
        <v>100</v>
      </c>
      <c r="C227" s="15">
        <v>0.215310245092281</v>
      </c>
      <c r="D227" s="15">
        <v>0.253780497159106</v>
      </c>
      <c r="E227" s="15">
        <v>0.179687721524562</v>
      </c>
      <c r="F227" s="15"/>
      <c r="G227" s="15">
        <v>0.192542070620804</v>
      </c>
      <c r="H227" s="15">
        <v>0.16119898360035201</v>
      </c>
      <c r="I227" s="15">
        <v>0.16002261301996701</v>
      </c>
      <c r="J227" s="15">
        <v>0.20080859252813801</v>
      </c>
      <c r="K227" s="15">
        <v>0.29462557042927701</v>
      </c>
      <c r="L227" s="15">
        <v>0.27662526953267003</v>
      </c>
      <c r="M227" s="15"/>
      <c r="N227" s="15">
        <v>0.18290081776328501</v>
      </c>
      <c r="O227" s="15">
        <v>0.21118373926481099</v>
      </c>
      <c r="P227" s="15">
        <v>0.13977986341947499</v>
      </c>
      <c r="Q227" s="15">
        <v>0.26973415269063</v>
      </c>
      <c r="R227" s="15">
        <v>0.25460324708684801</v>
      </c>
      <c r="S227" s="15">
        <v>0.22091448343077499</v>
      </c>
      <c r="T227" s="15">
        <v>0.194227886431386</v>
      </c>
      <c r="U227" s="15">
        <v>0.21134747777825699</v>
      </c>
      <c r="V227" s="15">
        <v>0.24428187872191201</v>
      </c>
      <c r="W227" s="15">
        <v>0.21767505667519901</v>
      </c>
      <c r="X227" s="15">
        <v>0.26546447553820302</v>
      </c>
      <c r="Y227" s="15"/>
      <c r="Z227" s="15">
        <v>0.20540339747526901</v>
      </c>
      <c r="AA227" s="15">
        <v>0.247844603770419</v>
      </c>
      <c r="AB227" s="15">
        <v>0.25808700702585202</v>
      </c>
      <c r="AC227" s="15">
        <v>0.154691756787141</v>
      </c>
      <c r="AD227" s="15"/>
      <c r="AE227" s="15">
        <v>0.232958326143931</v>
      </c>
      <c r="AF227" s="15">
        <v>0.21885465991899999</v>
      </c>
      <c r="AG227" s="15">
        <v>0.188399944481624</v>
      </c>
      <c r="AH227" s="15"/>
      <c r="AI227" s="15">
        <v>0.23393055790773801</v>
      </c>
      <c r="AJ227" s="15">
        <v>0.18227582810377699</v>
      </c>
      <c r="AK227" s="15">
        <v>0.35229117580000502</v>
      </c>
      <c r="AL227" s="15">
        <v>0.50042947683998495</v>
      </c>
      <c r="AM227" s="15">
        <v>0.15213585817341899</v>
      </c>
      <c r="AN227" s="15"/>
      <c r="AO227" s="15">
        <v>0.21080885913436601</v>
      </c>
      <c r="AP227" s="15">
        <v>0.18324101805420201</v>
      </c>
      <c r="AQ227" s="15">
        <v>0.213608116403816</v>
      </c>
      <c r="AR227" s="15"/>
      <c r="AS227" s="15">
        <v>0.176463827485143</v>
      </c>
      <c r="AT227" s="15">
        <v>0.19781958535917901</v>
      </c>
      <c r="AU227" s="15">
        <v>0.205691863987426</v>
      </c>
      <c r="AV227" s="15">
        <v>0.19937045244813101</v>
      </c>
      <c r="AW227" s="15">
        <v>0.25033929317484899</v>
      </c>
      <c r="AX227" s="15">
        <v>0.205151692966976</v>
      </c>
      <c r="AY227" s="15">
        <v>0.26194040969388699</v>
      </c>
    </row>
    <row r="228" spans="2:51" x14ac:dyDescent="0.2">
      <c r="B228" t="s">
        <v>106</v>
      </c>
      <c r="C228" s="15">
        <v>0.14515466880123001</v>
      </c>
      <c r="D228" s="15">
        <v>0.168037579011766</v>
      </c>
      <c r="E228" s="15">
        <v>0.12527638584654199</v>
      </c>
      <c r="F228" s="15"/>
      <c r="G228" s="15">
        <v>0.21666280860378201</v>
      </c>
      <c r="H228" s="15">
        <v>0.19762717210258901</v>
      </c>
      <c r="I228" s="15">
        <v>0.13294574435664799</v>
      </c>
      <c r="J228" s="15">
        <v>0.130182835790465</v>
      </c>
      <c r="K228" s="15">
        <v>0.114604355013588</v>
      </c>
      <c r="L228" s="15">
        <v>9.8255914269000197E-2</v>
      </c>
      <c r="M228" s="15"/>
      <c r="N228" s="15">
        <v>0.24402887570679099</v>
      </c>
      <c r="O228" s="15">
        <v>0.137545198792943</v>
      </c>
      <c r="P228" s="15">
        <v>0.155324704735258</v>
      </c>
      <c r="Q228" s="15">
        <v>0.15848185100884499</v>
      </c>
      <c r="R228" s="15">
        <v>9.5366363706974405E-2</v>
      </c>
      <c r="S228" s="15">
        <v>0.123070165144274</v>
      </c>
      <c r="T228" s="15">
        <v>6.9209733323195799E-2</v>
      </c>
      <c r="U228" s="15">
        <v>9.2236721360869897E-2</v>
      </c>
      <c r="V228" s="15">
        <v>0.128348973979796</v>
      </c>
      <c r="W228" s="15">
        <v>0.149295577710925</v>
      </c>
      <c r="X228" s="15">
        <v>0.136886453314465</v>
      </c>
      <c r="Y228" s="15"/>
      <c r="Z228" s="15">
        <v>0.21172553708518299</v>
      </c>
      <c r="AA228" s="15">
        <v>0.131887105479428</v>
      </c>
      <c r="AB228" s="15">
        <v>0.11514105215253401</v>
      </c>
      <c r="AC228" s="15">
        <v>0.110731716868696</v>
      </c>
      <c r="AD228" s="15"/>
      <c r="AE228" s="15">
        <v>0.10498600347312501</v>
      </c>
      <c r="AF228" s="15">
        <v>0.17339627201331501</v>
      </c>
      <c r="AG228" s="15">
        <v>0.15027287337902101</v>
      </c>
      <c r="AH228" s="15"/>
      <c r="AI228" s="15">
        <v>0.12521272971783001</v>
      </c>
      <c r="AJ228" s="15">
        <v>0.145070419383342</v>
      </c>
      <c r="AK228" s="15">
        <v>0.20994606412046299</v>
      </c>
      <c r="AL228" s="15">
        <v>8.6120588956711305E-2</v>
      </c>
      <c r="AM228" s="15">
        <v>8.3972592395511594E-2</v>
      </c>
      <c r="AN228" s="15"/>
      <c r="AO228" s="15">
        <v>0.10301148097740399</v>
      </c>
      <c r="AP228" s="15">
        <v>0.156664363472308</v>
      </c>
      <c r="AQ228" s="15">
        <v>0.19785234632343801</v>
      </c>
      <c r="AR228" s="15"/>
      <c r="AS228" s="15">
        <v>0.195766934854192</v>
      </c>
      <c r="AT228" s="15">
        <v>0.15785092200329801</v>
      </c>
      <c r="AU228" s="15">
        <v>0.15393295942497801</v>
      </c>
      <c r="AV228" s="15">
        <v>0.22589806509969201</v>
      </c>
      <c r="AW228" s="15">
        <v>0.117337454459673</v>
      </c>
      <c r="AX228" s="15">
        <v>5.8453751269167402E-2</v>
      </c>
      <c r="AY228" s="15">
        <v>0.108736947794755</v>
      </c>
    </row>
    <row r="229" spans="2:51" x14ac:dyDescent="0.2">
      <c r="B229" t="s">
        <v>104</v>
      </c>
      <c r="C229" s="15">
        <v>0.14384392813435901</v>
      </c>
      <c r="D229" s="15">
        <v>0.160647406264954</v>
      </c>
      <c r="E229" s="15">
        <v>0.12961453850339399</v>
      </c>
      <c r="F229" s="15"/>
      <c r="G229" s="15">
        <v>0.16682843510513401</v>
      </c>
      <c r="H229" s="15">
        <v>0.143259908525947</v>
      </c>
      <c r="I229" s="15">
        <v>0.12526697639005199</v>
      </c>
      <c r="J229" s="15">
        <v>0.11489785223235</v>
      </c>
      <c r="K229" s="15">
        <v>0.16846985594453201</v>
      </c>
      <c r="L229" s="15">
        <v>0.15122632086891599</v>
      </c>
      <c r="M229" s="15"/>
      <c r="N229" s="15">
        <v>0.13720769162358201</v>
      </c>
      <c r="O229" s="15">
        <v>0.18023931761352099</v>
      </c>
      <c r="P229" s="15">
        <v>0.100007832302674</v>
      </c>
      <c r="Q229" s="15">
        <v>0.11119820606781899</v>
      </c>
      <c r="R229" s="15">
        <v>0.171920044846741</v>
      </c>
      <c r="S229" s="15">
        <v>0.13002351175398899</v>
      </c>
      <c r="T229" s="15">
        <v>0.124580376243554</v>
      </c>
      <c r="U229" s="15">
        <v>5.4692197839453102E-2</v>
      </c>
      <c r="V229" s="15">
        <v>0.20209883257847</v>
      </c>
      <c r="W229" s="15">
        <v>0.146697537862649</v>
      </c>
      <c r="X229" s="15">
        <v>0.18265396097214501</v>
      </c>
      <c r="Y229" s="15"/>
      <c r="Z229" s="15">
        <v>0.18106209946897101</v>
      </c>
      <c r="AA229" s="15">
        <v>0.11424312586858899</v>
      </c>
      <c r="AB229" s="15">
        <v>0.17130241760925399</v>
      </c>
      <c r="AC229" s="15">
        <v>0.106529285653553</v>
      </c>
      <c r="AD229" s="15"/>
      <c r="AE229" s="15">
        <v>0.137403059462537</v>
      </c>
      <c r="AF229" s="15">
        <v>0.152340095097935</v>
      </c>
      <c r="AG229" s="15">
        <v>0.14441553590868</v>
      </c>
      <c r="AH229" s="15"/>
      <c r="AI229" s="15">
        <v>0.139777972319062</v>
      </c>
      <c r="AJ229" s="15">
        <v>0.157363661329711</v>
      </c>
      <c r="AK229" s="15">
        <v>0.15304574050755901</v>
      </c>
      <c r="AL229" s="15">
        <v>8.4855414833803697E-2</v>
      </c>
      <c r="AM229" s="15">
        <v>0.12556075442138001</v>
      </c>
      <c r="AN229" s="15"/>
      <c r="AO229" s="15">
        <v>0.16865956947343999</v>
      </c>
      <c r="AP229" s="15">
        <v>0.143622624867594</v>
      </c>
      <c r="AQ229" s="15">
        <v>8.4334911574234395E-2</v>
      </c>
      <c r="AR229" s="15"/>
      <c r="AS229" s="15">
        <v>0.13082471017330799</v>
      </c>
      <c r="AT229" s="15">
        <v>0.15649455207051299</v>
      </c>
      <c r="AU229" s="15">
        <v>0.103276961502366</v>
      </c>
      <c r="AV229" s="15">
        <v>0.185192518967743</v>
      </c>
      <c r="AW229" s="15">
        <v>0.150929918648256</v>
      </c>
      <c r="AX229" s="15">
        <v>0.106224775006625</v>
      </c>
      <c r="AY229" s="15">
        <v>0.23305933818166299</v>
      </c>
    </row>
    <row r="230" spans="2:51" x14ac:dyDescent="0.2">
      <c r="B230" t="s">
        <v>105</v>
      </c>
      <c r="C230" s="15">
        <v>0.14378597622643799</v>
      </c>
      <c r="D230" s="15">
        <v>0.13125751421222001</v>
      </c>
      <c r="E230" s="15">
        <v>0.15495302961143401</v>
      </c>
      <c r="F230" s="15"/>
      <c r="G230" s="15">
        <v>9.9943437576471506E-2</v>
      </c>
      <c r="H230" s="15">
        <v>6.6808199325205098E-2</v>
      </c>
      <c r="I230" s="15">
        <v>9.3907380997295606E-2</v>
      </c>
      <c r="J230" s="15">
        <v>0.117899480056171</v>
      </c>
      <c r="K230" s="15">
        <v>0.18164625174452201</v>
      </c>
      <c r="L230" s="15">
        <v>0.27309233129398902</v>
      </c>
      <c r="M230" s="15"/>
      <c r="N230" s="15">
        <v>5.5250288118645297E-2</v>
      </c>
      <c r="O230" s="15">
        <v>0.18895586005411</v>
      </c>
      <c r="P230" s="15">
        <v>0.167461777859296</v>
      </c>
      <c r="Q230" s="15">
        <v>0.18172312411143601</v>
      </c>
      <c r="R230" s="15">
        <v>0.13659821117962001</v>
      </c>
      <c r="S230" s="15">
        <v>0.13446438433199101</v>
      </c>
      <c r="T230" s="15">
        <v>8.7761496443853601E-2</v>
      </c>
      <c r="U230" s="15">
        <v>0.150520698739632</v>
      </c>
      <c r="V230" s="15">
        <v>9.9531789169460497E-2</v>
      </c>
      <c r="W230" s="15">
        <v>0.24594037364858901</v>
      </c>
      <c r="X230" s="15">
        <v>0.202173034397581</v>
      </c>
      <c r="Y230" s="15"/>
      <c r="Z230" s="15">
        <v>0.18385444251448699</v>
      </c>
      <c r="AA230" s="15">
        <v>0.11164672446660601</v>
      </c>
      <c r="AB230" s="15">
        <v>0.13476089735216701</v>
      </c>
      <c r="AC230" s="15">
        <v>0.14067594502710701</v>
      </c>
      <c r="AD230" s="15"/>
      <c r="AE230" s="15">
        <v>0.177737755906545</v>
      </c>
      <c r="AF230" s="15">
        <v>0.15209802129928701</v>
      </c>
      <c r="AG230" s="15">
        <v>6.6164147053903694E-2</v>
      </c>
      <c r="AH230" s="15"/>
      <c r="AI230" s="15">
        <v>0.19097708517876699</v>
      </c>
      <c r="AJ230" s="15">
        <v>0.103030310348373</v>
      </c>
      <c r="AK230" s="15">
        <v>0.200146263268629</v>
      </c>
      <c r="AL230" s="15">
        <v>0.34854392095382503</v>
      </c>
      <c r="AM230" s="15">
        <v>5.5024784801730398E-2</v>
      </c>
      <c r="AN230" s="15"/>
      <c r="AO230" s="15">
        <v>0.17817484297094699</v>
      </c>
      <c r="AP230" s="15">
        <v>0.10966440444818699</v>
      </c>
      <c r="AQ230" s="15">
        <v>0.14365429700253801</v>
      </c>
      <c r="AR230" s="15"/>
      <c r="AS230" s="15">
        <v>0.13397223124701599</v>
      </c>
      <c r="AT230" s="15">
        <v>0.14074917530136899</v>
      </c>
      <c r="AU230" s="15">
        <v>6.6846375869400898E-2</v>
      </c>
      <c r="AV230" s="15">
        <v>0.207946455099288</v>
      </c>
      <c r="AW230" s="15">
        <v>0.196318980565343</v>
      </c>
      <c r="AX230" s="15">
        <v>7.8298113825785401E-2</v>
      </c>
      <c r="AY230" s="15">
        <v>0.213930275174854</v>
      </c>
    </row>
    <row r="231" spans="2:51" x14ac:dyDescent="0.2">
      <c r="B231" t="s">
        <v>88</v>
      </c>
      <c r="C231" s="15">
        <v>9.8180389629907799E-2</v>
      </c>
      <c r="D231" s="15">
        <v>0.10467783087358901</v>
      </c>
      <c r="E231" s="15">
        <v>9.3098374863472902E-2</v>
      </c>
      <c r="F231" s="15"/>
      <c r="G231" s="15">
        <v>0.11223487215752399</v>
      </c>
      <c r="H231" s="15">
        <v>8.6582368002543306E-2</v>
      </c>
      <c r="I231" s="15">
        <v>0.107152037513639</v>
      </c>
      <c r="J231" s="15">
        <v>0.10468163525124</v>
      </c>
      <c r="K231" s="15">
        <v>0.125418943682156</v>
      </c>
      <c r="L231" s="15">
        <v>6.6472525286990394E-2</v>
      </c>
      <c r="M231" s="15"/>
      <c r="N231" s="15">
        <v>0.14746769490091699</v>
      </c>
      <c r="O231" s="15">
        <v>0.110840232361959</v>
      </c>
      <c r="P231" s="15">
        <v>8.4867634213259296E-2</v>
      </c>
      <c r="Q231" s="15">
        <v>0.113636888878759</v>
      </c>
      <c r="R231" s="15">
        <v>9.9227658201739899E-2</v>
      </c>
      <c r="S231" s="15">
        <v>5.1220459224628499E-2</v>
      </c>
      <c r="T231" s="15">
        <v>5.5711624216792301E-2</v>
      </c>
      <c r="U231" s="15">
        <v>0.106546624788249</v>
      </c>
      <c r="V231" s="15">
        <v>6.4240561799313103E-2</v>
      </c>
      <c r="W231" s="15">
        <v>0.103439490644367</v>
      </c>
      <c r="X231" s="15">
        <v>0.111342114646736</v>
      </c>
      <c r="Y231" s="15"/>
      <c r="Z231" s="15">
        <v>0.128492922307302</v>
      </c>
      <c r="AA231" s="15">
        <v>7.4459975747725504E-2</v>
      </c>
      <c r="AB231" s="15">
        <v>0.117145079114113</v>
      </c>
      <c r="AC231" s="15">
        <v>7.3444823112699703E-2</v>
      </c>
      <c r="AD231" s="15"/>
      <c r="AE231" s="15">
        <v>9.0248626167475796E-2</v>
      </c>
      <c r="AF231" s="15">
        <v>0.127115784702162</v>
      </c>
      <c r="AG231" s="15">
        <v>2.8501217763754201E-2</v>
      </c>
      <c r="AH231" s="15"/>
      <c r="AI231" s="15">
        <v>7.5496733301447003E-2</v>
      </c>
      <c r="AJ231" s="15">
        <v>0.14724977561834299</v>
      </c>
      <c r="AK231" s="15">
        <v>9.2321913969633199E-2</v>
      </c>
      <c r="AL231" s="15">
        <v>9.5055862272115099E-2</v>
      </c>
      <c r="AM231" s="15">
        <v>1.9910089468753198E-2</v>
      </c>
      <c r="AN231" s="15"/>
      <c r="AO231" s="15">
        <v>5.9776597536687202E-2</v>
      </c>
      <c r="AP231" s="15">
        <v>0.118475497153434</v>
      </c>
      <c r="AQ231" s="15">
        <v>8.0606796690721294E-2</v>
      </c>
      <c r="AR231" s="15"/>
      <c r="AS231" s="15">
        <v>0.154445162465528</v>
      </c>
      <c r="AT231" s="15">
        <v>0.119673871322541</v>
      </c>
      <c r="AU231" s="15">
        <v>6.14883195475543E-2</v>
      </c>
      <c r="AV231" s="15">
        <v>5.3938153956485803E-2</v>
      </c>
      <c r="AW231" s="15">
        <v>0.115393130383399</v>
      </c>
      <c r="AX231" s="15">
        <v>8.8612682702851595E-2</v>
      </c>
      <c r="AY231" s="15">
        <v>3.4427743997629698E-2</v>
      </c>
    </row>
    <row r="232" spans="2:51" x14ac:dyDescent="0.2">
      <c r="B232" t="s">
        <v>86</v>
      </c>
      <c r="C232" s="15">
        <v>7.9537962096465895E-2</v>
      </c>
      <c r="D232" s="15">
        <v>8.5749505460478007E-2</v>
      </c>
      <c r="E232" s="15">
        <v>7.4538192259921601E-2</v>
      </c>
      <c r="F232" s="15"/>
      <c r="G232" s="15">
        <v>6.0087636258189102E-2</v>
      </c>
      <c r="H232" s="15">
        <v>9.8956505184760707E-2</v>
      </c>
      <c r="I232" s="15">
        <v>0.113938971810256</v>
      </c>
      <c r="J232" s="15">
        <v>4.9204495457981098E-2</v>
      </c>
      <c r="K232" s="15">
        <v>8.3894537532760202E-2</v>
      </c>
      <c r="L232" s="15">
        <v>7.0392051955736196E-2</v>
      </c>
      <c r="M232" s="15"/>
      <c r="N232" s="15">
        <v>0.11702728286042401</v>
      </c>
      <c r="O232" s="15">
        <v>4.8974703124567802E-2</v>
      </c>
      <c r="P232" s="15">
        <v>6.1813485848665597E-2</v>
      </c>
      <c r="Q232" s="15">
        <v>7.3505404669498897E-2</v>
      </c>
      <c r="R232" s="15">
        <v>6.2961648345596699E-2</v>
      </c>
      <c r="S232" s="15">
        <v>0.119951806219836</v>
      </c>
      <c r="T232" s="15">
        <v>7.4823795408966401E-2</v>
      </c>
      <c r="U232" s="15">
        <v>5.8418184861855703E-2</v>
      </c>
      <c r="V232" s="15">
        <v>4.9112633489055299E-2</v>
      </c>
      <c r="W232" s="15">
        <v>8.4649548278003403E-2</v>
      </c>
      <c r="X232" s="15">
        <v>0.135189217028056</v>
      </c>
      <c r="Y232" s="15"/>
      <c r="Z232" s="15">
        <v>8.5249021730069194E-2</v>
      </c>
      <c r="AA232" s="15">
        <v>0.10057625288979399</v>
      </c>
      <c r="AB232" s="15">
        <v>7.8561729904369507E-2</v>
      </c>
      <c r="AC232" s="15">
        <v>5.3082671788299798E-2</v>
      </c>
      <c r="AD232" s="15"/>
      <c r="AE232" s="15">
        <v>8.0150273012145695E-2</v>
      </c>
      <c r="AF232" s="15">
        <v>7.1376728692624805E-2</v>
      </c>
      <c r="AG232" s="15">
        <v>0.104880841640977</v>
      </c>
      <c r="AH232" s="15"/>
      <c r="AI232" s="15">
        <v>6.4254633219503005E-2</v>
      </c>
      <c r="AJ232" s="15">
        <v>9.5715214268507598E-2</v>
      </c>
      <c r="AK232" s="15">
        <v>8.0602376676771503E-2</v>
      </c>
      <c r="AL232" s="15">
        <v>0.17302063503057599</v>
      </c>
      <c r="AM232" s="15">
        <v>7.8781600709250096E-2</v>
      </c>
      <c r="AN232" s="15"/>
      <c r="AO232" s="15">
        <v>4.7447178691534198E-2</v>
      </c>
      <c r="AP232" s="15">
        <v>8.8986947401231697E-2</v>
      </c>
      <c r="AQ232" s="15">
        <v>6.81572378298691E-2</v>
      </c>
      <c r="AR232" s="15"/>
      <c r="AS232" s="15">
        <v>5.5973787499274202E-2</v>
      </c>
      <c r="AT232" s="15">
        <v>7.8612670286074104E-2</v>
      </c>
      <c r="AU232" s="15">
        <v>6.6738304703684595E-2</v>
      </c>
      <c r="AV232" s="15">
        <v>4.42621561619371E-2</v>
      </c>
      <c r="AW232" s="15">
        <v>0.109934451800102</v>
      </c>
      <c r="AX232" s="15">
        <v>7.2963573147812003E-2</v>
      </c>
      <c r="AY232" s="15">
        <v>9.2132290850769197E-2</v>
      </c>
    </row>
    <row r="233" spans="2:51" x14ac:dyDescent="0.2">
      <c r="B233" t="s">
        <v>93</v>
      </c>
      <c r="C233" s="15">
        <v>5.7330677658114497E-2</v>
      </c>
      <c r="D233" s="15">
        <v>6.2053034319816298E-2</v>
      </c>
      <c r="E233" s="15">
        <v>5.3498599007514899E-2</v>
      </c>
      <c r="F233" s="15"/>
      <c r="G233" s="15">
        <v>4.8304683542472401E-2</v>
      </c>
      <c r="H233" s="15">
        <v>7.6338504757889905E-2</v>
      </c>
      <c r="I233" s="15">
        <v>4.5162614825841003E-2</v>
      </c>
      <c r="J233" s="15">
        <v>8.0187423414924602E-2</v>
      </c>
      <c r="K233" s="15">
        <v>5.49698337028117E-2</v>
      </c>
      <c r="L233" s="15">
        <v>3.9508286722458201E-2</v>
      </c>
      <c r="M233" s="15"/>
      <c r="N233" s="15">
        <v>3.14178272174023E-2</v>
      </c>
      <c r="O233" s="15">
        <v>6.3243210433991101E-2</v>
      </c>
      <c r="P233" s="15">
        <v>4.8570783653277001E-2</v>
      </c>
      <c r="Q233" s="15">
        <v>0.107301984154792</v>
      </c>
      <c r="R233" s="15">
        <v>4.5059596757772297E-2</v>
      </c>
      <c r="S233" s="15">
        <v>0.110004514206743</v>
      </c>
      <c r="T233" s="15">
        <v>6.1932859112709203E-2</v>
      </c>
      <c r="U233" s="15">
        <v>7.2681899073997705E-2</v>
      </c>
      <c r="V233" s="15">
        <v>3.4851201498068397E-2</v>
      </c>
      <c r="W233" s="15">
        <v>3.9608570954436199E-2</v>
      </c>
      <c r="X233" s="15">
        <v>4.3680962057490898E-2</v>
      </c>
      <c r="Y233" s="15"/>
      <c r="Z233" s="15">
        <v>3.70880051571977E-2</v>
      </c>
      <c r="AA233" s="15">
        <v>4.6631889956339601E-2</v>
      </c>
      <c r="AB233" s="15">
        <v>5.7539112518469097E-2</v>
      </c>
      <c r="AC233" s="15">
        <v>9.1231124750795395E-2</v>
      </c>
      <c r="AD233" s="15"/>
      <c r="AE233" s="15">
        <v>4.7351853136278502E-2</v>
      </c>
      <c r="AF233" s="15">
        <v>5.62304908426247E-2</v>
      </c>
      <c r="AG233" s="15">
        <v>7.2738731450596505E-2</v>
      </c>
      <c r="AH233" s="15"/>
      <c r="AI233" s="15">
        <v>4.4875773119068797E-2</v>
      </c>
      <c r="AJ233" s="15">
        <v>8.3759992515981693E-2</v>
      </c>
      <c r="AK233" s="15">
        <v>3.0614501881592902E-2</v>
      </c>
      <c r="AL233" s="15">
        <v>0</v>
      </c>
      <c r="AM233" s="15">
        <v>6.5622989775462798E-2</v>
      </c>
      <c r="AN233" s="15"/>
      <c r="AO233" s="15">
        <v>4.7311152418255599E-2</v>
      </c>
      <c r="AP233" s="15">
        <v>6.7536720863390395E-2</v>
      </c>
      <c r="AQ233" s="15">
        <v>4.1353568346962098E-2</v>
      </c>
      <c r="AR233" s="15"/>
      <c r="AS233" s="15">
        <v>9.6510216349305303E-2</v>
      </c>
      <c r="AT233" s="15">
        <v>3.63487214979588E-2</v>
      </c>
      <c r="AU233" s="15">
        <v>8.4865714303810194E-2</v>
      </c>
      <c r="AV233" s="15">
        <v>5.82674695770719E-2</v>
      </c>
      <c r="AW233" s="15">
        <v>4.0393157765468903E-2</v>
      </c>
      <c r="AX233" s="15">
        <v>5.3662084523283499E-2</v>
      </c>
      <c r="AY233" s="15">
        <v>3.1715957600256403E-2</v>
      </c>
    </row>
    <row r="234" spans="2:51" x14ac:dyDescent="0.2">
      <c r="B234" t="s">
        <v>107</v>
      </c>
      <c r="C234" s="15">
        <v>4.5544337831963898E-2</v>
      </c>
      <c r="D234" s="15">
        <v>5.8951521878103701E-2</v>
      </c>
      <c r="E234" s="15">
        <v>3.3507659353438198E-2</v>
      </c>
      <c r="F234" s="15"/>
      <c r="G234" s="15">
        <v>8.86141905217738E-2</v>
      </c>
      <c r="H234" s="15">
        <v>6.7250998185796398E-2</v>
      </c>
      <c r="I234" s="15">
        <v>5.56856791367209E-2</v>
      </c>
      <c r="J234" s="15">
        <v>2.5662028945189801E-2</v>
      </c>
      <c r="K234" s="15">
        <v>3.5575727443589999E-2</v>
      </c>
      <c r="L234" s="15">
        <v>1.45494377413381E-2</v>
      </c>
      <c r="M234" s="15"/>
      <c r="N234" s="15">
        <v>4.6502462389193998E-2</v>
      </c>
      <c r="O234" s="15">
        <v>5.24906492591534E-2</v>
      </c>
      <c r="P234" s="15">
        <v>5.0037447722612899E-2</v>
      </c>
      <c r="Q234" s="15">
        <v>8.1031564061731801E-2</v>
      </c>
      <c r="R234" s="15">
        <v>4.8600102893133303E-2</v>
      </c>
      <c r="S234" s="15">
        <v>1.371449582774E-2</v>
      </c>
      <c r="T234" s="15">
        <v>4.6136901720364797E-2</v>
      </c>
      <c r="U234" s="15">
        <v>1.6647705225351798E-2</v>
      </c>
      <c r="V234" s="15">
        <v>2.01431792546534E-2</v>
      </c>
      <c r="W234" s="15">
        <v>6.8073072683913993E-2</v>
      </c>
      <c r="X234" s="15">
        <v>4.2630847372175998E-2</v>
      </c>
      <c r="Y234" s="15"/>
      <c r="Z234" s="15">
        <v>6.1647248033023301E-2</v>
      </c>
      <c r="AA234" s="15">
        <v>3.4742890172499603E-2</v>
      </c>
      <c r="AB234" s="15">
        <v>6.0030074153211099E-2</v>
      </c>
      <c r="AC234" s="15">
        <v>2.6796855897520701E-2</v>
      </c>
      <c r="AD234" s="15"/>
      <c r="AE234" s="15">
        <v>4.8038142742928801E-2</v>
      </c>
      <c r="AF234" s="15">
        <v>3.8308038616278697E-2</v>
      </c>
      <c r="AG234" s="15">
        <v>4.3952460654441403E-2</v>
      </c>
      <c r="AH234" s="15"/>
      <c r="AI234" s="15">
        <v>4.2733307750589498E-2</v>
      </c>
      <c r="AJ234" s="15">
        <v>6.2487985086688402E-2</v>
      </c>
      <c r="AK234" s="15">
        <v>1.40839703112764E-2</v>
      </c>
      <c r="AL234" s="15">
        <v>9.5055862272115099E-2</v>
      </c>
      <c r="AM234" s="15">
        <v>2.4133844458544398E-2</v>
      </c>
      <c r="AN234" s="15"/>
      <c r="AO234" s="15">
        <v>5.4851591340839403E-2</v>
      </c>
      <c r="AP234" s="15">
        <v>4.8092418793788699E-2</v>
      </c>
      <c r="AQ234" s="15">
        <v>1.2858887926624599E-2</v>
      </c>
      <c r="AR234" s="15"/>
      <c r="AS234" s="15">
        <v>3.84688186200947E-2</v>
      </c>
      <c r="AT234" s="15">
        <v>4.6581606342834397E-2</v>
      </c>
      <c r="AU234" s="15">
        <v>3.1308422332929298E-2</v>
      </c>
      <c r="AV234" s="15">
        <v>9.5373487502612098E-2</v>
      </c>
      <c r="AW234" s="15">
        <v>3.7017328024953201E-2</v>
      </c>
      <c r="AX234" s="15">
        <v>4.2582644229523403E-2</v>
      </c>
      <c r="AY234" s="15">
        <v>8.4593250574841794E-2</v>
      </c>
    </row>
    <row r="235" spans="2:51" x14ac:dyDescent="0.2">
      <c r="B235" t="s">
        <v>82</v>
      </c>
      <c r="C235" s="15">
        <v>9.2822895773780004E-3</v>
      </c>
      <c r="D235" s="15">
        <v>8.6819464703540104E-3</v>
      </c>
      <c r="E235" s="15">
        <v>9.9330176563449599E-3</v>
      </c>
      <c r="F235" s="15"/>
      <c r="G235" s="15">
        <v>0</v>
      </c>
      <c r="H235" s="15">
        <v>1.8386594153083899E-2</v>
      </c>
      <c r="I235" s="15">
        <v>1.09498858292582E-2</v>
      </c>
      <c r="J235" s="15">
        <v>1.1826660126529401E-2</v>
      </c>
      <c r="K235" s="15">
        <v>0</v>
      </c>
      <c r="L235" s="15">
        <v>1.0817868411624101E-2</v>
      </c>
      <c r="M235" s="15"/>
      <c r="N235" s="15">
        <v>7.8647871325235093E-3</v>
      </c>
      <c r="O235" s="15">
        <v>7.7657042369851702E-3</v>
      </c>
      <c r="P235" s="15">
        <v>0</v>
      </c>
      <c r="Q235" s="15">
        <v>1.03605367497189E-2</v>
      </c>
      <c r="R235" s="15">
        <v>0</v>
      </c>
      <c r="S235" s="15">
        <v>1.36111636405029E-2</v>
      </c>
      <c r="T235" s="15">
        <v>1.37024220620007E-2</v>
      </c>
      <c r="U235" s="15">
        <v>1.7018829183765401E-2</v>
      </c>
      <c r="V235" s="15">
        <v>8.0011915320988506E-3</v>
      </c>
      <c r="W235" s="15">
        <v>1.3140513026179201E-2</v>
      </c>
      <c r="X235" s="15">
        <v>2.2423731203752399E-2</v>
      </c>
      <c r="Y235" s="15"/>
      <c r="Z235" s="15">
        <v>6.8930345363277003E-3</v>
      </c>
      <c r="AA235" s="15">
        <v>7.05975233901908E-3</v>
      </c>
      <c r="AB235" s="15">
        <v>1.1162572150234199E-2</v>
      </c>
      <c r="AC235" s="15">
        <v>1.27272791241104E-2</v>
      </c>
      <c r="AD235" s="15"/>
      <c r="AE235" s="15">
        <v>8.7473757180011394E-3</v>
      </c>
      <c r="AF235" s="15">
        <v>1.02889163583495E-2</v>
      </c>
      <c r="AG235" s="15">
        <v>1.44747572873013E-2</v>
      </c>
      <c r="AH235" s="15"/>
      <c r="AI235" s="15">
        <v>9.0932759808992104E-3</v>
      </c>
      <c r="AJ235" s="15">
        <v>1.0244182932243599E-2</v>
      </c>
      <c r="AK235" s="15">
        <v>0</v>
      </c>
      <c r="AL235" s="15">
        <v>0</v>
      </c>
      <c r="AM235" s="15">
        <v>1.5432228662583701E-2</v>
      </c>
      <c r="AN235" s="15"/>
      <c r="AO235" s="15">
        <v>1.1873905074810001E-2</v>
      </c>
      <c r="AP235" s="15">
        <v>1.31611203887247E-2</v>
      </c>
      <c r="AQ235" s="15">
        <v>0</v>
      </c>
      <c r="AR235" s="15"/>
      <c r="AS235" s="15">
        <v>7.4537464154725503E-3</v>
      </c>
      <c r="AT235" s="15">
        <v>1.0701639611642499E-2</v>
      </c>
      <c r="AU235" s="15">
        <v>9.5858366631184806E-3</v>
      </c>
      <c r="AV235" s="15">
        <v>1.6029888170795599E-2</v>
      </c>
      <c r="AW235" s="15">
        <v>7.4013903592978101E-3</v>
      </c>
      <c r="AX235" s="15">
        <v>1.50075806185019E-2</v>
      </c>
      <c r="AY235" s="15">
        <v>0</v>
      </c>
    </row>
    <row r="236" spans="2:51" x14ac:dyDescent="0.2">
      <c r="B236" t="s">
        <v>75</v>
      </c>
      <c r="C236" s="15">
        <v>1.97778512825364E-2</v>
      </c>
      <c r="D236" s="15">
        <v>1.6922945174736501E-2</v>
      </c>
      <c r="E236" s="15">
        <v>2.26318736031309E-2</v>
      </c>
      <c r="F236" s="15"/>
      <c r="G236" s="15">
        <v>3.8501718215796302E-2</v>
      </c>
      <c r="H236" s="15">
        <v>3.09841131844425E-2</v>
      </c>
      <c r="I236" s="15">
        <v>2.0062474395080899E-2</v>
      </c>
      <c r="J236" s="15">
        <v>1.7855273921510501E-2</v>
      </c>
      <c r="K236" s="15">
        <v>0</v>
      </c>
      <c r="L236" s="15">
        <v>1.35274450005328E-2</v>
      </c>
      <c r="M236" s="15"/>
      <c r="N236" s="15">
        <v>1.8935317891278901E-2</v>
      </c>
      <c r="O236" s="15">
        <v>0</v>
      </c>
      <c r="P236" s="15">
        <v>2.1582160278565798E-2</v>
      </c>
      <c r="Q236" s="15">
        <v>1.1866954028851601E-2</v>
      </c>
      <c r="R236" s="15">
        <v>0</v>
      </c>
      <c r="S236" s="15">
        <v>2.5425383880298101E-2</v>
      </c>
      <c r="T236" s="15">
        <v>2.4986937059416701E-2</v>
      </c>
      <c r="U236" s="15">
        <v>4.3947875256054397E-2</v>
      </c>
      <c r="V236" s="15">
        <v>3.5334765188546703E-2</v>
      </c>
      <c r="W236" s="15">
        <v>1.5743800097196201E-2</v>
      </c>
      <c r="X236" s="15">
        <v>4.2576692848668399E-2</v>
      </c>
      <c r="Y236" s="15"/>
      <c r="Z236" s="15">
        <v>8.8884695498188098E-3</v>
      </c>
      <c r="AA236" s="15">
        <v>1.5180391000461599E-2</v>
      </c>
      <c r="AB236" s="15">
        <v>1.04207217221994E-2</v>
      </c>
      <c r="AC236" s="15">
        <v>4.4698304353134703E-2</v>
      </c>
      <c r="AD236" s="15"/>
      <c r="AE236" s="15">
        <v>5.0864877233769501E-3</v>
      </c>
      <c r="AF236" s="15">
        <v>2.26573429452127E-2</v>
      </c>
      <c r="AG236" s="15">
        <v>1.6508799311895101E-2</v>
      </c>
      <c r="AH236" s="15"/>
      <c r="AI236" s="15">
        <v>0</v>
      </c>
      <c r="AJ236" s="15">
        <v>2.6803782408852402E-2</v>
      </c>
      <c r="AK236" s="15">
        <v>0</v>
      </c>
      <c r="AL236" s="15">
        <v>0</v>
      </c>
      <c r="AM236" s="15">
        <v>2.2024601550335501E-2</v>
      </c>
      <c r="AN236" s="15"/>
      <c r="AO236" s="15">
        <v>0</v>
      </c>
      <c r="AP236" s="15">
        <v>2.0716260605192501E-2</v>
      </c>
      <c r="AQ236" s="15">
        <v>1.2688277665366E-2</v>
      </c>
      <c r="AR236" s="15"/>
      <c r="AS236" s="15">
        <v>0</v>
      </c>
      <c r="AT236" s="15">
        <v>4.7354390045929598E-3</v>
      </c>
      <c r="AU236" s="15">
        <v>4.5397875087798301E-2</v>
      </c>
      <c r="AV236" s="15">
        <v>3.39895850697539E-2</v>
      </c>
      <c r="AW236" s="15">
        <v>3.6072823047652298E-3</v>
      </c>
      <c r="AX236" s="15">
        <v>4.0583284854850799E-2</v>
      </c>
      <c r="AY236" s="15">
        <v>4.61065612030701E-2</v>
      </c>
    </row>
    <row r="237" spans="2:51" x14ac:dyDescent="0.2">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row>
    <row r="238" spans="2:51" x14ac:dyDescent="0.2">
      <c r="B238" s="6" t="s">
        <v>114</v>
      </c>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row>
    <row r="239" spans="2:51" x14ac:dyDescent="0.2">
      <c r="B239" s="19" t="s">
        <v>77</v>
      </c>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row>
    <row r="240" spans="2:51" x14ac:dyDescent="0.2">
      <c r="B240" t="s">
        <v>84</v>
      </c>
      <c r="C240" s="15">
        <v>0.67857078380339098</v>
      </c>
      <c r="D240" s="15">
        <v>0.65774257355715104</v>
      </c>
      <c r="E240" s="15">
        <v>0.698873704523156</v>
      </c>
      <c r="F240" s="15"/>
      <c r="G240" s="15">
        <v>0.62491432099859701</v>
      </c>
      <c r="H240" s="15">
        <v>0.58631325711146998</v>
      </c>
      <c r="I240" s="15">
        <v>0.69834764389491699</v>
      </c>
      <c r="J240" s="15">
        <v>0.74809501979831705</v>
      </c>
      <c r="K240" s="15">
        <v>0.78356375744696305</v>
      </c>
      <c r="L240" s="15">
        <v>0.63605982259313898</v>
      </c>
      <c r="M240" s="15"/>
      <c r="N240" s="15">
        <v>0.541617411592067</v>
      </c>
      <c r="O240" s="15">
        <v>0.69627526029567399</v>
      </c>
      <c r="P240" s="15">
        <v>0.75718140433370795</v>
      </c>
      <c r="Q240" s="15">
        <v>0.72000191648084499</v>
      </c>
      <c r="R240" s="15">
        <v>0.78089601050977997</v>
      </c>
      <c r="S240" s="15">
        <v>0.72697685080081398</v>
      </c>
      <c r="T240" s="15">
        <v>0.68701155190449703</v>
      </c>
      <c r="U240" s="15">
        <v>0.71003807732623203</v>
      </c>
      <c r="V240" s="15">
        <v>0.62624055298477099</v>
      </c>
      <c r="W240" s="15">
        <v>0.72960405738056999</v>
      </c>
      <c r="X240" s="15">
        <v>0.57082857431112299</v>
      </c>
      <c r="Y240" s="15"/>
      <c r="Z240" s="15">
        <v>0.58264599214274304</v>
      </c>
      <c r="AA240" s="15">
        <v>0.69738951330044596</v>
      </c>
      <c r="AB240" s="15">
        <v>0.69830889889682901</v>
      </c>
      <c r="AC240" s="15">
        <v>0.74965293845356995</v>
      </c>
      <c r="AD240" s="15"/>
      <c r="AE240" s="15">
        <v>0.69878976523735403</v>
      </c>
      <c r="AF240" s="15">
        <v>0.63742793813632004</v>
      </c>
      <c r="AG240" s="15">
        <v>0.78476957218476495</v>
      </c>
      <c r="AH240" s="15"/>
      <c r="AI240" s="15">
        <v>0.65640634271051002</v>
      </c>
      <c r="AJ240" s="15">
        <v>0.66822656047136697</v>
      </c>
      <c r="AK240" s="15">
        <v>0.64875187288309399</v>
      </c>
      <c r="AL240" s="15">
        <v>0.79375230167098398</v>
      </c>
      <c r="AM240" s="15">
        <v>0.78286770520967397</v>
      </c>
      <c r="AN240" s="15"/>
      <c r="AO240" s="15">
        <v>0.58234452344159204</v>
      </c>
      <c r="AP240" s="15">
        <v>0.70653231812422901</v>
      </c>
      <c r="AQ240" s="15">
        <v>0.63601048700228202</v>
      </c>
      <c r="AR240" s="15"/>
      <c r="AS240" s="15">
        <v>0.72611110906327903</v>
      </c>
      <c r="AT240" s="15">
        <v>0.71052939087878597</v>
      </c>
      <c r="AU240" s="15">
        <v>0.71785761451403196</v>
      </c>
      <c r="AV240" s="15">
        <v>0.48030302770005101</v>
      </c>
      <c r="AW240" s="15">
        <v>0.67880606461480897</v>
      </c>
      <c r="AX240" s="15">
        <v>0.623831626869917</v>
      </c>
      <c r="AY240" s="15">
        <v>0.63661788503551997</v>
      </c>
    </row>
    <row r="241" spans="2:51" x14ac:dyDescent="0.2">
      <c r="B241" t="s">
        <v>85</v>
      </c>
      <c r="C241" s="15">
        <v>0.53023350944036995</v>
      </c>
      <c r="D241" s="15">
        <v>0.54392935986604296</v>
      </c>
      <c r="E241" s="15">
        <v>0.51454954706552103</v>
      </c>
      <c r="F241" s="15"/>
      <c r="G241" s="15">
        <v>0.44525323235411401</v>
      </c>
      <c r="H241" s="15">
        <v>0.44211684012784402</v>
      </c>
      <c r="I241" s="15">
        <v>0.43771465786182701</v>
      </c>
      <c r="J241" s="15">
        <v>0.51997506436162</v>
      </c>
      <c r="K241" s="15">
        <v>0.65594518431366799</v>
      </c>
      <c r="L241" s="15">
        <v>0.65455042983794798</v>
      </c>
      <c r="M241" s="15"/>
      <c r="N241" s="15">
        <v>0.45551382105717803</v>
      </c>
      <c r="O241" s="15">
        <v>0.55767048399031605</v>
      </c>
      <c r="P241" s="15">
        <v>0.42380305985696298</v>
      </c>
      <c r="Q241" s="15">
        <v>0.63372294884172597</v>
      </c>
      <c r="R241" s="15">
        <v>0.64989458708505199</v>
      </c>
      <c r="S241" s="15">
        <v>0.46956774717844302</v>
      </c>
      <c r="T241" s="15">
        <v>0.56568433386296901</v>
      </c>
      <c r="U241" s="15">
        <v>0.44414844692569</v>
      </c>
      <c r="V241" s="15">
        <v>0.53931487881421902</v>
      </c>
      <c r="W241" s="15">
        <v>0.49425533410449501</v>
      </c>
      <c r="X241" s="15">
        <v>0.596018734762223</v>
      </c>
      <c r="Y241" s="15"/>
      <c r="Z241" s="15">
        <v>0.59067071029825502</v>
      </c>
      <c r="AA241" s="15">
        <v>0.549391688847363</v>
      </c>
      <c r="AB241" s="15">
        <v>0.54442894700812094</v>
      </c>
      <c r="AC241" s="15">
        <v>0.43253921122516398</v>
      </c>
      <c r="AD241" s="15"/>
      <c r="AE241" s="15">
        <v>0.56553654956458999</v>
      </c>
      <c r="AF241" s="15">
        <v>0.52350200979456496</v>
      </c>
      <c r="AG241" s="15">
        <v>0.460259277498209</v>
      </c>
      <c r="AH241" s="15"/>
      <c r="AI241" s="15">
        <v>0.59693109695830204</v>
      </c>
      <c r="AJ241" s="15">
        <v>0.46420101369167699</v>
      </c>
      <c r="AK241" s="15">
        <v>0.58447998786370403</v>
      </c>
      <c r="AL241" s="15">
        <v>0.66683210468296095</v>
      </c>
      <c r="AM241" s="15">
        <v>0.48514461069966103</v>
      </c>
      <c r="AN241" s="15"/>
      <c r="AO241" s="15">
        <v>0.57074673989513203</v>
      </c>
      <c r="AP241" s="15">
        <v>0.50836572588546103</v>
      </c>
      <c r="AQ241" s="15">
        <v>0.64498923870513902</v>
      </c>
      <c r="AR241" s="15"/>
      <c r="AS241" s="15">
        <v>0.53111855735239499</v>
      </c>
      <c r="AT241" s="15">
        <v>0.58976324867904795</v>
      </c>
      <c r="AU241" s="15">
        <v>0.48211838439548599</v>
      </c>
      <c r="AV241" s="15">
        <v>0.56715732176212597</v>
      </c>
      <c r="AW241" s="15">
        <v>0.51877187417187398</v>
      </c>
      <c r="AX241" s="15">
        <v>0.46144551404464201</v>
      </c>
      <c r="AY241" s="15">
        <v>0.57200653110292299</v>
      </c>
    </row>
    <row r="242" spans="2:51" x14ac:dyDescent="0.2">
      <c r="B242" t="s">
        <v>100</v>
      </c>
      <c r="C242" s="15">
        <v>0.49663667333672801</v>
      </c>
      <c r="D242" s="15">
        <v>0.47851880600052599</v>
      </c>
      <c r="E242" s="15">
        <v>0.51265323130752705</v>
      </c>
      <c r="F242" s="15"/>
      <c r="G242" s="15">
        <v>0.44763964406015899</v>
      </c>
      <c r="H242" s="15">
        <v>0.29782292100039098</v>
      </c>
      <c r="I242" s="15">
        <v>0.44220965954961999</v>
      </c>
      <c r="J242" s="15">
        <v>0.50961212625919905</v>
      </c>
      <c r="K242" s="15">
        <v>0.61306982427206302</v>
      </c>
      <c r="L242" s="15">
        <v>0.63781886047980296</v>
      </c>
      <c r="M242" s="15"/>
      <c r="N242" s="15">
        <v>0.37910004913593898</v>
      </c>
      <c r="O242" s="15">
        <v>0.50717130735970595</v>
      </c>
      <c r="P242" s="15">
        <v>0.46241219258591798</v>
      </c>
      <c r="Q242" s="15">
        <v>0.60389294092544099</v>
      </c>
      <c r="R242" s="15">
        <v>0.61285488060161897</v>
      </c>
      <c r="S242" s="15">
        <v>0.40319974700850703</v>
      </c>
      <c r="T242" s="15">
        <v>0.47880961851806397</v>
      </c>
      <c r="U242" s="15">
        <v>0.518754367439066</v>
      </c>
      <c r="V242" s="15">
        <v>0.52646604072328096</v>
      </c>
      <c r="W242" s="15">
        <v>0.52874915543517997</v>
      </c>
      <c r="X242" s="15">
        <v>0.56440195409780403</v>
      </c>
      <c r="Y242" s="15"/>
      <c r="Z242" s="15">
        <v>0.50041717549079501</v>
      </c>
      <c r="AA242" s="15">
        <v>0.53403907756076896</v>
      </c>
      <c r="AB242" s="15">
        <v>0.45549511528953202</v>
      </c>
      <c r="AC242" s="15">
        <v>0.48847990033215699</v>
      </c>
      <c r="AD242" s="15"/>
      <c r="AE242" s="15">
        <v>0.50293840328837403</v>
      </c>
      <c r="AF242" s="15">
        <v>0.49181511052148802</v>
      </c>
      <c r="AG242" s="15">
        <v>0.53205671240934505</v>
      </c>
      <c r="AH242" s="15"/>
      <c r="AI242" s="15">
        <v>0.51830820722752302</v>
      </c>
      <c r="AJ242" s="15">
        <v>0.45502269530231099</v>
      </c>
      <c r="AK242" s="15">
        <v>0.57657245721185102</v>
      </c>
      <c r="AL242" s="15">
        <v>0.57517690445610903</v>
      </c>
      <c r="AM242" s="15">
        <v>0.55698717560323696</v>
      </c>
      <c r="AN242" s="15"/>
      <c r="AO242" s="15">
        <v>0.47959865290554199</v>
      </c>
      <c r="AP242" s="15">
        <v>0.50288160729075504</v>
      </c>
      <c r="AQ242" s="15">
        <v>0.48024884007729302</v>
      </c>
      <c r="AR242" s="15"/>
      <c r="AS242" s="15">
        <v>0.66711098809460501</v>
      </c>
      <c r="AT242" s="15">
        <v>0.52954462193378204</v>
      </c>
      <c r="AU242" s="15">
        <v>0.45890891239917497</v>
      </c>
      <c r="AV242" s="15">
        <v>0.46028512989683501</v>
      </c>
      <c r="AW242" s="15">
        <v>0.44510315157569402</v>
      </c>
      <c r="AX242" s="15">
        <v>0.421397875203604</v>
      </c>
      <c r="AY242" s="15">
        <v>0.54226483836033301</v>
      </c>
    </row>
    <row r="243" spans="2:51" x14ac:dyDescent="0.2">
      <c r="B243" t="s">
        <v>101</v>
      </c>
      <c r="C243" s="15">
        <v>0.29163386229405802</v>
      </c>
      <c r="D243" s="15">
        <v>0.31968243946775199</v>
      </c>
      <c r="E243" s="15">
        <v>0.26395178556653098</v>
      </c>
      <c r="F243" s="15"/>
      <c r="G243" s="15">
        <v>0.177486128184939</v>
      </c>
      <c r="H243" s="15">
        <v>0.17829695275028201</v>
      </c>
      <c r="I243" s="15">
        <v>0.21941377891515301</v>
      </c>
      <c r="J243" s="15">
        <v>0.289866516095308</v>
      </c>
      <c r="K243" s="15">
        <v>0.370784692694895</v>
      </c>
      <c r="L243" s="15">
        <v>0.46532147395763401</v>
      </c>
      <c r="M243" s="15"/>
      <c r="N243" s="15">
        <v>0.18523327309911999</v>
      </c>
      <c r="O243" s="15">
        <v>0.35066420865035602</v>
      </c>
      <c r="P243" s="15">
        <v>0.26744786815615801</v>
      </c>
      <c r="Q243" s="15">
        <v>0.445883855704994</v>
      </c>
      <c r="R243" s="15">
        <v>0.24931755234415601</v>
      </c>
      <c r="S243" s="15">
        <v>0.28695898749674997</v>
      </c>
      <c r="T243" s="15">
        <v>0.332568636128725</v>
      </c>
      <c r="U243" s="15">
        <v>0.24214238220428699</v>
      </c>
      <c r="V243" s="15">
        <v>0.31130974333654199</v>
      </c>
      <c r="W243" s="15">
        <v>0.24831466441151101</v>
      </c>
      <c r="X243" s="15">
        <v>0.224421935542017</v>
      </c>
      <c r="Y243" s="15"/>
      <c r="Z243" s="15">
        <v>0.31631486417245103</v>
      </c>
      <c r="AA243" s="15">
        <v>0.234572174858659</v>
      </c>
      <c r="AB243" s="15">
        <v>0.3401945250076</v>
      </c>
      <c r="AC243" s="15">
        <v>0.27747591765767798</v>
      </c>
      <c r="AD243" s="15"/>
      <c r="AE243" s="15">
        <v>0.36705237688630199</v>
      </c>
      <c r="AF243" s="15">
        <v>0.28483295790174801</v>
      </c>
      <c r="AG243" s="15">
        <v>0.22931996492099599</v>
      </c>
      <c r="AH243" s="15"/>
      <c r="AI243" s="15">
        <v>0.39796830860354698</v>
      </c>
      <c r="AJ243" s="15">
        <v>0.245458086756426</v>
      </c>
      <c r="AK243" s="15">
        <v>0.32373879428880498</v>
      </c>
      <c r="AL243" s="15">
        <v>0.59899486315338202</v>
      </c>
      <c r="AM243" s="15">
        <v>0.19731573995651799</v>
      </c>
      <c r="AN243" s="15"/>
      <c r="AO243" s="15">
        <v>0.377196673232363</v>
      </c>
      <c r="AP243" s="15">
        <v>0.26064760262528802</v>
      </c>
      <c r="AQ243" s="15">
        <v>0.26486883492603502</v>
      </c>
      <c r="AR243" s="15"/>
      <c r="AS243" s="15">
        <v>0.22065892308448001</v>
      </c>
      <c r="AT243" s="15">
        <v>0.26174488051859301</v>
      </c>
      <c r="AU243" s="15">
        <v>0.19395806686748501</v>
      </c>
      <c r="AV243" s="15">
        <v>0.354341327719562</v>
      </c>
      <c r="AW243" s="15">
        <v>0.39487483080869001</v>
      </c>
      <c r="AX243" s="15">
        <v>0.30504663238038898</v>
      </c>
      <c r="AY243" s="15">
        <v>0.40746744004445001</v>
      </c>
    </row>
    <row r="244" spans="2:51" x14ac:dyDescent="0.2">
      <c r="B244" t="s">
        <v>103</v>
      </c>
      <c r="C244" s="15">
        <v>0.29093374236886999</v>
      </c>
      <c r="D244" s="15">
        <v>0.281260190102048</v>
      </c>
      <c r="E244" s="15">
        <v>0.30315691798241801</v>
      </c>
      <c r="F244" s="15"/>
      <c r="G244" s="15">
        <v>0.28628704261620702</v>
      </c>
      <c r="H244" s="15">
        <v>0.25126653600888599</v>
      </c>
      <c r="I244" s="15">
        <v>0.263702231794883</v>
      </c>
      <c r="J244" s="15">
        <v>0.258483824715382</v>
      </c>
      <c r="K244" s="15">
        <v>0.27574985286660603</v>
      </c>
      <c r="L244" s="15">
        <v>0.387218701607277</v>
      </c>
      <c r="M244" s="15"/>
      <c r="N244" s="15">
        <v>0.29649778086260897</v>
      </c>
      <c r="O244" s="15">
        <v>0.29620331150837498</v>
      </c>
      <c r="P244" s="15">
        <v>0.22070478729788201</v>
      </c>
      <c r="Q244" s="15">
        <v>0.40565000132472401</v>
      </c>
      <c r="R244" s="15">
        <v>0.26045135904296701</v>
      </c>
      <c r="S244" s="15">
        <v>0.29952480169578899</v>
      </c>
      <c r="T244" s="15">
        <v>0.23270397482511501</v>
      </c>
      <c r="U244" s="15">
        <v>0.193743045120503</v>
      </c>
      <c r="V244" s="15">
        <v>0.23794835935126701</v>
      </c>
      <c r="W244" s="15">
        <v>0.39499534040769602</v>
      </c>
      <c r="X244" s="15">
        <v>0.28043596598085302</v>
      </c>
      <c r="Y244" s="15"/>
      <c r="Z244" s="15">
        <v>0.362860428173025</v>
      </c>
      <c r="AA244" s="15">
        <v>0.25570764763897502</v>
      </c>
      <c r="AB244" s="15">
        <v>0.32923158443890399</v>
      </c>
      <c r="AC244" s="15">
        <v>0.212614509755674</v>
      </c>
      <c r="AD244" s="15"/>
      <c r="AE244" s="15">
        <v>0.28649468410171403</v>
      </c>
      <c r="AF244" s="15">
        <v>0.29872893778613102</v>
      </c>
      <c r="AG244" s="15">
        <v>0.250743664727682</v>
      </c>
      <c r="AH244" s="15"/>
      <c r="AI244" s="15">
        <v>0.319392840660363</v>
      </c>
      <c r="AJ244" s="15">
        <v>0.234974213913029</v>
      </c>
      <c r="AK244" s="15">
        <v>0.34208587974019999</v>
      </c>
      <c r="AL244" s="15">
        <v>0.40903882238663197</v>
      </c>
      <c r="AM244" s="15">
        <v>0.25426073442134201</v>
      </c>
      <c r="AN244" s="15"/>
      <c r="AO244" s="15">
        <v>0.32153021792019998</v>
      </c>
      <c r="AP244" s="15">
        <v>0.26866873329518298</v>
      </c>
      <c r="AQ244" s="15">
        <v>0.28322330961272302</v>
      </c>
      <c r="AR244" s="15"/>
      <c r="AS244" s="15">
        <v>0.34519908057099302</v>
      </c>
      <c r="AT244" s="15">
        <v>0.33495484035474199</v>
      </c>
      <c r="AU244" s="15">
        <v>0.237525655743442</v>
      </c>
      <c r="AV244" s="15">
        <v>0.343948636718858</v>
      </c>
      <c r="AW244" s="15">
        <v>0.26826382866106702</v>
      </c>
      <c r="AX244" s="15">
        <v>0.25727454374824399</v>
      </c>
      <c r="AY244" s="15">
        <v>0.30115157884625998</v>
      </c>
    </row>
    <row r="245" spans="2:51" x14ac:dyDescent="0.2">
      <c r="B245" t="s">
        <v>102</v>
      </c>
      <c r="C245" s="15">
        <v>0.279467452892671</v>
      </c>
      <c r="D245" s="15">
        <v>0.26985950508821599</v>
      </c>
      <c r="E245" s="15">
        <v>0.28954474493494797</v>
      </c>
      <c r="F245" s="15"/>
      <c r="G245" s="15">
        <v>0.21549548031365001</v>
      </c>
      <c r="H245" s="15">
        <v>0.21685644768279899</v>
      </c>
      <c r="I245" s="15">
        <v>0.29974022473402201</v>
      </c>
      <c r="J245" s="15">
        <v>0.30520462306100998</v>
      </c>
      <c r="K245" s="15">
        <v>0.292961616385148</v>
      </c>
      <c r="L245" s="15">
        <v>0.32405465850417198</v>
      </c>
      <c r="M245" s="15"/>
      <c r="N245" s="15">
        <v>0.24107727763856199</v>
      </c>
      <c r="O245" s="15">
        <v>0.30934604951843497</v>
      </c>
      <c r="P245" s="15">
        <v>0.23458906801620499</v>
      </c>
      <c r="Q245" s="15">
        <v>0.52523112248340398</v>
      </c>
      <c r="R245" s="15">
        <v>0.26574614435868898</v>
      </c>
      <c r="S245" s="15">
        <v>0.22233585064029299</v>
      </c>
      <c r="T245" s="15">
        <v>0.23845216982770401</v>
      </c>
      <c r="U245" s="15">
        <v>0.19591523759780299</v>
      </c>
      <c r="V245" s="15">
        <v>0.17564104248361201</v>
      </c>
      <c r="W245" s="15">
        <v>0.31641056422702601</v>
      </c>
      <c r="X245" s="15">
        <v>0.31825145416740103</v>
      </c>
      <c r="Y245" s="15"/>
      <c r="Z245" s="15">
        <v>0.287722325674026</v>
      </c>
      <c r="AA245" s="15">
        <v>0.30237595124547101</v>
      </c>
      <c r="AB245" s="15">
        <v>0.250221482472607</v>
      </c>
      <c r="AC245" s="15">
        <v>0.27030795628201898</v>
      </c>
      <c r="AD245" s="15"/>
      <c r="AE245" s="15">
        <v>0.28663928496379598</v>
      </c>
      <c r="AF245" s="15">
        <v>0.29599707539200798</v>
      </c>
      <c r="AG245" s="15">
        <v>0.27430730313344798</v>
      </c>
      <c r="AH245" s="15"/>
      <c r="AI245" s="15">
        <v>0.28667091247120802</v>
      </c>
      <c r="AJ245" s="15">
        <v>0.23318515361797701</v>
      </c>
      <c r="AK245" s="15">
        <v>0.36735860758493599</v>
      </c>
      <c r="AL245" s="15">
        <v>0.63922102351010601</v>
      </c>
      <c r="AM245" s="15">
        <v>0.23586812550731301</v>
      </c>
      <c r="AN245" s="15"/>
      <c r="AO245" s="15">
        <v>0.27368815929568802</v>
      </c>
      <c r="AP245" s="15">
        <v>0.268297614271924</v>
      </c>
      <c r="AQ245" s="15">
        <v>0.35630467813354499</v>
      </c>
      <c r="AR245" s="15"/>
      <c r="AS245" s="15">
        <v>0.41052727352342999</v>
      </c>
      <c r="AT245" s="15">
        <v>0.34799166659812197</v>
      </c>
      <c r="AU245" s="15">
        <v>0.22332071248993501</v>
      </c>
      <c r="AV245" s="15">
        <v>0.31721183062094499</v>
      </c>
      <c r="AW245" s="15">
        <v>0.24828178286895</v>
      </c>
      <c r="AX245" s="15">
        <v>0.131441259405949</v>
      </c>
      <c r="AY245" s="15">
        <v>0.236490046272853</v>
      </c>
    </row>
    <row r="246" spans="2:51" x14ac:dyDescent="0.2">
      <c r="B246" t="s">
        <v>104</v>
      </c>
      <c r="C246" s="15">
        <v>0.261045785963123</v>
      </c>
      <c r="D246" s="15">
        <v>0.283934246878219</v>
      </c>
      <c r="E246" s="15">
        <v>0.24027129006272699</v>
      </c>
      <c r="F246" s="15"/>
      <c r="G246" s="15">
        <v>0.310803899223213</v>
      </c>
      <c r="H246" s="15">
        <v>0.20511489769336</v>
      </c>
      <c r="I246" s="15">
        <v>0.259997060278012</v>
      </c>
      <c r="J246" s="15">
        <v>0.24671904760989499</v>
      </c>
      <c r="K246" s="15">
        <v>0.27390977626670299</v>
      </c>
      <c r="L246" s="15">
        <v>0.27442393239396901</v>
      </c>
      <c r="M246" s="15"/>
      <c r="N246" s="15">
        <v>0.272638903106038</v>
      </c>
      <c r="O246" s="15">
        <v>0.25623306314498301</v>
      </c>
      <c r="P246" s="15">
        <v>0.19865693537198301</v>
      </c>
      <c r="Q246" s="15">
        <v>0.28214541273430399</v>
      </c>
      <c r="R246" s="15">
        <v>0.35943328548591902</v>
      </c>
      <c r="S246" s="15">
        <v>0.22428359387060501</v>
      </c>
      <c r="T246" s="15">
        <v>0.28141899396188702</v>
      </c>
      <c r="U246" s="15">
        <v>0.204504277907855</v>
      </c>
      <c r="V246" s="15">
        <v>0.25055345694924602</v>
      </c>
      <c r="W246" s="15">
        <v>0.25586686026619199</v>
      </c>
      <c r="X246" s="15">
        <v>0.25460275482399403</v>
      </c>
      <c r="Y246" s="15"/>
      <c r="Z246" s="15">
        <v>0.330154837625868</v>
      </c>
      <c r="AA246" s="15">
        <v>0.230687600071496</v>
      </c>
      <c r="AB246" s="15">
        <v>0.27438694891842003</v>
      </c>
      <c r="AC246" s="15">
        <v>0.203504446155231</v>
      </c>
      <c r="AD246" s="15"/>
      <c r="AE246" s="15">
        <v>0.24261404846804799</v>
      </c>
      <c r="AF246" s="15">
        <v>0.26545411723087797</v>
      </c>
      <c r="AG246" s="15">
        <v>0.26841134524989402</v>
      </c>
      <c r="AH246" s="15"/>
      <c r="AI246" s="15">
        <v>0.27865395276957799</v>
      </c>
      <c r="AJ246" s="15">
        <v>0.25008097236075699</v>
      </c>
      <c r="AK246" s="15">
        <v>0.34958605226717199</v>
      </c>
      <c r="AL246" s="15">
        <v>0.39326735669253798</v>
      </c>
      <c r="AM246" s="15">
        <v>0.245399030419372</v>
      </c>
      <c r="AN246" s="15"/>
      <c r="AO246" s="15">
        <v>0.29156340657682001</v>
      </c>
      <c r="AP246" s="15">
        <v>0.250095882319602</v>
      </c>
      <c r="AQ246" s="15">
        <v>0.25579469332749499</v>
      </c>
      <c r="AR246" s="15"/>
      <c r="AS246" s="15">
        <v>0.27619753064289199</v>
      </c>
      <c r="AT246" s="15">
        <v>0.29327250729763699</v>
      </c>
      <c r="AU246" s="15">
        <v>0.236912134140704</v>
      </c>
      <c r="AV246" s="15">
        <v>0.235808085228526</v>
      </c>
      <c r="AW246" s="15">
        <v>0.24700048116512799</v>
      </c>
      <c r="AX246" s="15">
        <v>0.24824338952286201</v>
      </c>
      <c r="AY246" s="15">
        <v>0.31669998199403399</v>
      </c>
    </row>
    <row r="247" spans="2:51" x14ac:dyDescent="0.2">
      <c r="B247" t="s">
        <v>86</v>
      </c>
      <c r="C247" s="15">
        <v>0.18490349820850899</v>
      </c>
      <c r="D247" s="15">
        <v>0.199580537502248</v>
      </c>
      <c r="E247" s="15">
        <v>0.17173226818055701</v>
      </c>
      <c r="F247" s="15"/>
      <c r="G247" s="15">
        <v>0.27154092602672403</v>
      </c>
      <c r="H247" s="15">
        <v>0.20452655931449901</v>
      </c>
      <c r="I247" s="15">
        <v>0.103122958897574</v>
      </c>
      <c r="J247" s="15">
        <v>0.141977174966958</v>
      </c>
      <c r="K247" s="15">
        <v>0.208368270924424</v>
      </c>
      <c r="L247" s="15">
        <v>0.198658291236816</v>
      </c>
      <c r="M247" s="15"/>
      <c r="N247" s="15">
        <v>0.24300433414275299</v>
      </c>
      <c r="O247" s="15">
        <v>0.226226164214722</v>
      </c>
      <c r="P247" s="15">
        <v>0.21207905733106</v>
      </c>
      <c r="Q247" s="15">
        <v>0.16978420046446999</v>
      </c>
      <c r="R247" s="15">
        <v>0.197356749299479</v>
      </c>
      <c r="S247" s="15">
        <v>0.14830293479362799</v>
      </c>
      <c r="T247" s="15">
        <v>8.7899242560273094E-2</v>
      </c>
      <c r="U247" s="15">
        <v>9.3241710366883307E-2</v>
      </c>
      <c r="V247" s="15">
        <v>0.12669360376719899</v>
      </c>
      <c r="W247" s="15">
        <v>0.22742096215757901</v>
      </c>
      <c r="X247" s="15">
        <v>0.225618248786011</v>
      </c>
      <c r="Y247" s="15"/>
      <c r="Z247" s="15">
        <v>0.17455828208746901</v>
      </c>
      <c r="AA247" s="15">
        <v>0.18456127825660301</v>
      </c>
      <c r="AB247" s="15">
        <v>0.19673662801521599</v>
      </c>
      <c r="AC247" s="15">
        <v>0.18393903676173601</v>
      </c>
      <c r="AD247" s="15"/>
      <c r="AE247" s="15">
        <v>0.19186710409634899</v>
      </c>
      <c r="AF247" s="15">
        <v>0.16829027358535401</v>
      </c>
      <c r="AG247" s="15">
        <v>0.16023514119916499</v>
      </c>
      <c r="AH247" s="15"/>
      <c r="AI247" s="15">
        <v>0.200957326504421</v>
      </c>
      <c r="AJ247" s="15">
        <v>0.16312136759191401</v>
      </c>
      <c r="AK247" s="15">
        <v>0.22243023619118299</v>
      </c>
      <c r="AL247" s="15">
        <v>0.19802139403619401</v>
      </c>
      <c r="AM247" s="15">
        <v>0.164096580858339</v>
      </c>
      <c r="AN247" s="15"/>
      <c r="AO247" s="15">
        <v>0.21149944819260599</v>
      </c>
      <c r="AP247" s="15">
        <v>0.174170280303624</v>
      </c>
      <c r="AQ247" s="15">
        <v>0.21670400341374399</v>
      </c>
      <c r="AR247" s="15"/>
      <c r="AS247" s="15">
        <v>0.20243472195502499</v>
      </c>
      <c r="AT247" s="15">
        <v>0.16150677943899699</v>
      </c>
      <c r="AU247" s="15">
        <v>0.15926693168505399</v>
      </c>
      <c r="AV247" s="15">
        <v>0.255313205538168</v>
      </c>
      <c r="AW247" s="15">
        <v>0.20939769134147301</v>
      </c>
      <c r="AX247" s="15">
        <v>0.18574655446838101</v>
      </c>
      <c r="AY247" s="15">
        <v>0.146201316905191</v>
      </c>
    </row>
    <row r="248" spans="2:51" x14ac:dyDescent="0.2">
      <c r="B248" t="s">
        <v>105</v>
      </c>
      <c r="C248" s="15">
        <v>0.13985027086858101</v>
      </c>
      <c r="D248" s="15">
        <v>0.144687989909416</v>
      </c>
      <c r="E248" s="15">
        <v>0.134204396673583</v>
      </c>
      <c r="F248" s="15"/>
      <c r="G248" s="15">
        <v>0.14338690396163001</v>
      </c>
      <c r="H248" s="15">
        <v>8.9493064095738498E-2</v>
      </c>
      <c r="I248" s="15">
        <v>9.4962136140604794E-2</v>
      </c>
      <c r="J248" s="15">
        <v>0.122250501033664</v>
      </c>
      <c r="K248" s="15">
        <v>0.161293714109951</v>
      </c>
      <c r="L248" s="15">
        <v>0.21469067286129501</v>
      </c>
      <c r="M248" s="15"/>
      <c r="N248" s="15">
        <v>9.4545849994998293E-2</v>
      </c>
      <c r="O248" s="15">
        <v>0.17446258705137599</v>
      </c>
      <c r="P248" s="15">
        <v>0.15693600730736201</v>
      </c>
      <c r="Q248" s="15">
        <v>0.19699084872909101</v>
      </c>
      <c r="R248" s="15">
        <v>7.8493120722132104E-2</v>
      </c>
      <c r="S248" s="15">
        <v>0.14650561706742299</v>
      </c>
      <c r="T248" s="15">
        <v>0.125846315391974</v>
      </c>
      <c r="U248" s="15">
        <v>0.100444869777188</v>
      </c>
      <c r="V248" s="15">
        <v>0.132794667708969</v>
      </c>
      <c r="W248" s="15">
        <v>0.18094628680343899</v>
      </c>
      <c r="X248" s="15">
        <v>0.111673087098224</v>
      </c>
      <c r="Y248" s="15"/>
      <c r="Z248" s="15">
        <v>0.19832016173244299</v>
      </c>
      <c r="AA248" s="15">
        <v>9.8287294484784696E-2</v>
      </c>
      <c r="AB248" s="15">
        <v>0.141401695671099</v>
      </c>
      <c r="AC248" s="15">
        <v>0.113885991635797</v>
      </c>
      <c r="AD248" s="15"/>
      <c r="AE248" s="15">
        <v>0.149710332249711</v>
      </c>
      <c r="AF248" s="15">
        <v>0.15009363690279701</v>
      </c>
      <c r="AG248" s="15">
        <v>9.20556242513174E-2</v>
      </c>
      <c r="AH248" s="15"/>
      <c r="AI248" s="15">
        <v>0.17134810844919901</v>
      </c>
      <c r="AJ248" s="15">
        <v>0.124214143091627</v>
      </c>
      <c r="AK248" s="15">
        <v>0.241283128459017</v>
      </c>
      <c r="AL248" s="15">
        <v>0.21381835259541701</v>
      </c>
      <c r="AM248" s="15">
        <v>7.7375785471175407E-2</v>
      </c>
      <c r="AN248" s="15"/>
      <c r="AO248" s="15">
        <v>0.18899639645341701</v>
      </c>
      <c r="AP248" s="15">
        <v>0.13223614567487901</v>
      </c>
      <c r="AQ248" s="15">
        <v>0.17224229702389701</v>
      </c>
      <c r="AR248" s="15"/>
      <c r="AS248" s="15">
        <v>0.13215042332558999</v>
      </c>
      <c r="AT248" s="15">
        <v>0.13635835782865099</v>
      </c>
      <c r="AU248" s="15">
        <v>8.9165845242471398E-2</v>
      </c>
      <c r="AV248" s="15">
        <v>0.20972260158438399</v>
      </c>
      <c r="AW248" s="15">
        <v>0.167046559851873</v>
      </c>
      <c r="AX248" s="15">
        <v>0.132475149065512</v>
      </c>
      <c r="AY248" s="15">
        <v>0.173781340387439</v>
      </c>
    </row>
    <row r="249" spans="2:51" x14ac:dyDescent="0.2">
      <c r="B249" t="s">
        <v>88</v>
      </c>
      <c r="C249" s="15">
        <v>0.134170340899536</v>
      </c>
      <c r="D249" s="15">
        <v>0.12890179631418899</v>
      </c>
      <c r="E249" s="15">
        <v>0.14061914234994499</v>
      </c>
      <c r="F249" s="15"/>
      <c r="G249" s="15">
        <v>8.4177347475060504E-2</v>
      </c>
      <c r="H249" s="15">
        <v>0.152109611130437</v>
      </c>
      <c r="I249" s="15">
        <v>0.12756878660557</v>
      </c>
      <c r="J249" s="15">
        <v>0.16396492756168601</v>
      </c>
      <c r="K249" s="15">
        <v>0.102792773882367</v>
      </c>
      <c r="L249" s="15">
        <v>0.15771330319856</v>
      </c>
      <c r="M249" s="15"/>
      <c r="N249" s="15">
        <v>0.15463685786328499</v>
      </c>
      <c r="O249" s="15">
        <v>0.13953980184064299</v>
      </c>
      <c r="P249" s="15">
        <v>5.6002422768092301E-2</v>
      </c>
      <c r="Q249" s="15">
        <v>0.22827316689430699</v>
      </c>
      <c r="R249" s="15">
        <v>0.13281476039059101</v>
      </c>
      <c r="S249" s="15">
        <v>0.124674976441843</v>
      </c>
      <c r="T249" s="15">
        <v>0.124052387826338</v>
      </c>
      <c r="U249" s="15">
        <v>6.3382022177593506E-2</v>
      </c>
      <c r="V249" s="15">
        <v>0.131964930539686</v>
      </c>
      <c r="W249" s="15">
        <v>0.110444428606061</v>
      </c>
      <c r="X249" s="15">
        <v>0.118570565035163</v>
      </c>
      <c r="Y249" s="15"/>
      <c r="Z249" s="15">
        <v>0.19679967893175099</v>
      </c>
      <c r="AA249" s="15">
        <v>0.112069214907582</v>
      </c>
      <c r="AB249" s="15">
        <v>0.12673125539364599</v>
      </c>
      <c r="AC249" s="15">
        <v>9.6720206227246197E-2</v>
      </c>
      <c r="AD249" s="15"/>
      <c r="AE249" s="15">
        <v>0.12900327949315399</v>
      </c>
      <c r="AF249" s="15">
        <v>0.162534827838895</v>
      </c>
      <c r="AG249" s="15">
        <v>9.2568465021919399E-2</v>
      </c>
      <c r="AH249" s="15"/>
      <c r="AI249" s="15">
        <v>0.147602168157283</v>
      </c>
      <c r="AJ249" s="15">
        <v>0.148689447174295</v>
      </c>
      <c r="AK249" s="15">
        <v>0.189133326156707</v>
      </c>
      <c r="AL249" s="15">
        <v>0.17138904445306499</v>
      </c>
      <c r="AM249" s="15">
        <v>7.8878891851196606E-2</v>
      </c>
      <c r="AN249" s="15"/>
      <c r="AO249" s="15">
        <v>0.14621906988953901</v>
      </c>
      <c r="AP249" s="15">
        <v>0.141248055977475</v>
      </c>
      <c r="AQ249" s="15">
        <v>0.15528792785210599</v>
      </c>
      <c r="AR249" s="15"/>
      <c r="AS249" s="15">
        <v>0.21635027833213</v>
      </c>
      <c r="AT249" s="15">
        <v>0.18389061975385901</v>
      </c>
      <c r="AU249" s="15">
        <v>7.9835986810081305E-2</v>
      </c>
      <c r="AV249" s="15">
        <v>6.9290881837694204E-2</v>
      </c>
      <c r="AW249" s="15">
        <v>0.14352665611186399</v>
      </c>
      <c r="AX249" s="15">
        <v>0.123742869660722</v>
      </c>
      <c r="AY249" s="15">
        <v>8.4739350100607194E-2</v>
      </c>
    </row>
    <row r="250" spans="2:51" x14ac:dyDescent="0.2">
      <c r="B250" t="s">
        <v>106</v>
      </c>
      <c r="C250" s="15">
        <v>9.7049279744888001E-2</v>
      </c>
      <c r="D250" s="15">
        <v>0.109015328936136</v>
      </c>
      <c r="E250" s="15">
        <v>8.5850117614711202E-2</v>
      </c>
      <c r="F250" s="15"/>
      <c r="G250" s="15">
        <v>0.192043255731733</v>
      </c>
      <c r="H250" s="15">
        <v>0.120865577180034</v>
      </c>
      <c r="I250" s="15">
        <v>0.108119059022488</v>
      </c>
      <c r="J250" s="15">
        <v>6.8889654043132006E-2</v>
      </c>
      <c r="K250" s="15">
        <v>5.7125427417768798E-2</v>
      </c>
      <c r="L250" s="15">
        <v>5.6144819433874199E-2</v>
      </c>
      <c r="M250" s="15"/>
      <c r="N250" s="15">
        <v>0.17403460406121099</v>
      </c>
      <c r="O250" s="15">
        <v>5.9257021632199897E-2</v>
      </c>
      <c r="P250" s="15">
        <v>4.7459708404767001E-2</v>
      </c>
      <c r="Q250" s="15">
        <v>0.10305420211316201</v>
      </c>
      <c r="R250" s="15">
        <v>0.12874467824845501</v>
      </c>
      <c r="S250" s="15">
        <v>0.12907762640441001</v>
      </c>
      <c r="T250" s="15">
        <v>5.5381718343432501E-2</v>
      </c>
      <c r="U250" s="15">
        <v>6.6864027022156505E-2</v>
      </c>
      <c r="V250" s="15">
        <v>8.0401757365483995E-2</v>
      </c>
      <c r="W250" s="15">
        <v>2.3321625189701999E-2</v>
      </c>
      <c r="X250" s="15">
        <v>0.168496922661035</v>
      </c>
      <c r="Y250" s="15"/>
      <c r="Z250" s="15">
        <v>0.12840656478461099</v>
      </c>
      <c r="AA250" s="15">
        <v>8.8182114261899994E-2</v>
      </c>
      <c r="AB250" s="15">
        <v>0.12117984074626401</v>
      </c>
      <c r="AC250" s="15">
        <v>5.0890964908027803E-2</v>
      </c>
      <c r="AD250" s="15"/>
      <c r="AE250" s="15">
        <v>7.0198614639974399E-2</v>
      </c>
      <c r="AF250" s="15">
        <v>9.5682601683952304E-2</v>
      </c>
      <c r="AG250" s="15">
        <v>0.12937593709669601</v>
      </c>
      <c r="AH250" s="15"/>
      <c r="AI250" s="15">
        <v>8.6615407694059607E-2</v>
      </c>
      <c r="AJ250" s="15">
        <v>0.11185460501182599</v>
      </c>
      <c r="AK250" s="15">
        <v>8.0848037352213603E-2</v>
      </c>
      <c r="AL250" s="15">
        <v>0.110691806618215</v>
      </c>
      <c r="AM250" s="15">
        <v>0.103560335165615</v>
      </c>
      <c r="AN250" s="15"/>
      <c r="AO250" s="15">
        <v>9.8320369712608394E-2</v>
      </c>
      <c r="AP250" s="15">
        <v>0.106389163624901</v>
      </c>
      <c r="AQ250" s="15">
        <v>6.2991530829987402E-2</v>
      </c>
      <c r="AR250" s="15"/>
      <c r="AS250" s="15">
        <v>0.12767416501635601</v>
      </c>
      <c r="AT250" s="15">
        <v>0.11563147787714601</v>
      </c>
      <c r="AU250" s="15">
        <v>8.6851117222573701E-2</v>
      </c>
      <c r="AV250" s="15">
        <v>0.11476978025974</v>
      </c>
      <c r="AW250" s="15">
        <v>6.6089216539368598E-2</v>
      </c>
      <c r="AX250" s="15">
        <v>0.16149714373334401</v>
      </c>
      <c r="AY250" s="15">
        <v>5.59658265717193E-2</v>
      </c>
    </row>
    <row r="251" spans="2:51" x14ac:dyDescent="0.2">
      <c r="B251" t="s">
        <v>107</v>
      </c>
      <c r="C251" s="15">
        <v>7.4976054199295594E-2</v>
      </c>
      <c r="D251" s="15">
        <v>8.2207310960900906E-2</v>
      </c>
      <c r="E251" s="15">
        <v>6.8348340441736197E-2</v>
      </c>
      <c r="F251" s="15"/>
      <c r="G251" s="15">
        <v>9.6189767097989598E-2</v>
      </c>
      <c r="H251" s="15">
        <v>8.9257869348716698E-2</v>
      </c>
      <c r="I251" s="15">
        <v>5.6993309166283597E-2</v>
      </c>
      <c r="J251" s="15">
        <v>6.0780794308339998E-2</v>
      </c>
      <c r="K251" s="15">
        <v>9.7749909293404894E-2</v>
      </c>
      <c r="L251" s="15">
        <v>5.9890292355366199E-2</v>
      </c>
      <c r="M251" s="15"/>
      <c r="N251" s="15">
        <v>0.115503418109675</v>
      </c>
      <c r="O251" s="15">
        <v>7.0254296887365106E-2</v>
      </c>
      <c r="P251" s="15">
        <v>2.7220461209592602E-2</v>
      </c>
      <c r="Q251" s="15">
        <v>0.12441873068357499</v>
      </c>
      <c r="R251" s="15">
        <v>4.5109123427945701E-2</v>
      </c>
      <c r="S251" s="15">
        <v>0.111958285967968</v>
      </c>
      <c r="T251" s="15">
        <v>5.3037455809587498E-2</v>
      </c>
      <c r="U251" s="15">
        <v>0.13109230171238401</v>
      </c>
      <c r="V251" s="15">
        <v>4.7285732110102702E-2</v>
      </c>
      <c r="W251" s="15">
        <v>4.8315855769361003E-2</v>
      </c>
      <c r="X251" s="15">
        <v>2.3697534140062999E-2</v>
      </c>
      <c r="Y251" s="15"/>
      <c r="Z251" s="15">
        <v>8.6508558039151306E-2</v>
      </c>
      <c r="AA251" s="15">
        <v>6.4275785886012002E-2</v>
      </c>
      <c r="AB251" s="15">
        <v>0.100541732595936</v>
      </c>
      <c r="AC251" s="15">
        <v>5.0688475664031903E-2</v>
      </c>
      <c r="AD251" s="15"/>
      <c r="AE251" s="15">
        <v>7.30402537083054E-2</v>
      </c>
      <c r="AF251" s="15">
        <v>9.0274552866335706E-2</v>
      </c>
      <c r="AG251" s="15">
        <v>5.2741678215716799E-2</v>
      </c>
      <c r="AH251" s="15"/>
      <c r="AI251" s="15">
        <v>9.9772880499833502E-2</v>
      </c>
      <c r="AJ251" s="15">
        <v>6.3799067316316599E-2</v>
      </c>
      <c r="AK251" s="15">
        <v>0.153972368817167</v>
      </c>
      <c r="AL251" s="15">
        <v>0</v>
      </c>
      <c r="AM251" s="15">
        <v>3.6445152868212698E-2</v>
      </c>
      <c r="AN251" s="15"/>
      <c r="AO251" s="15">
        <v>0.100947334530834</v>
      </c>
      <c r="AP251" s="15">
        <v>5.6263597375700997E-2</v>
      </c>
      <c r="AQ251" s="15">
        <v>0.129331949317399</v>
      </c>
      <c r="AR251" s="15"/>
      <c r="AS251" s="15">
        <v>6.5481165290181706E-2</v>
      </c>
      <c r="AT251" s="15">
        <v>9.2688193667860894E-2</v>
      </c>
      <c r="AU251" s="15">
        <v>3.8716290855499297E-2</v>
      </c>
      <c r="AV251" s="15">
        <v>4.3412651169773199E-2</v>
      </c>
      <c r="AW251" s="15">
        <v>9.1571426161516006E-2</v>
      </c>
      <c r="AX251" s="15">
        <v>0.12511409159431899</v>
      </c>
      <c r="AY251" s="15">
        <v>0.10272992120738</v>
      </c>
    </row>
    <row r="252" spans="2:51" x14ac:dyDescent="0.2">
      <c r="B252" t="s">
        <v>93</v>
      </c>
      <c r="C252" s="15">
        <v>2.0702771217946999E-2</v>
      </c>
      <c r="D252" s="15">
        <v>1.2745412735983201E-2</v>
      </c>
      <c r="E252" s="15">
        <v>2.67634245047082E-2</v>
      </c>
      <c r="F252" s="15"/>
      <c r="G252" s="15">
        <v>2.5669240683074E-2</v>
      </c>
      <c r="H252" s="15">
        <v>4.6242994687287299E-2</v>
      </c>
      <c r="I252" s="15">
        <v>1.3807937271749801E-2</v>
      </c>
      <c r="J252" s="15">
        <v>1.2145974873339399E-2</v>
      </c>
      <c r="K252" s="15">
        <v>1.4534298299105301E-2</v>
      </c>
      <c r="L252" s="15">
        <v>1.47828363862085E-2</v>
      </c>
      <c r="M252" s="15"/>
      <c r="N252" s="15">
        <v>2.4224106586847E-2</v>
      </c>
      <c r="O252" s="15">
        <v>3.02530154356715E-2</v>
      </c>
      <c r="P252" s="15">
        <v>1.37724732671404E-2</v>
      </c>
      <c r="Q252" s="15">
        <v>2.1342476770990802E-2</v>
      </c>
      <c r="R252" s="15">
        <v>1.8737783619166799E-2</v>
      </c>
      <c r="S252" s="15">
        <v>0</v>
      </c>
      <c r="T252" s="15">
        <v>2.16177542540586E-2</v>
      </c>
      <c r="U252" s="15">
        <v>0</v>
      </c>
      <c r="V252" s="15">
        <v>2.7582142318107399E-2</v>
      </c>
      <c r="W252" s="15">
        <v>1.5578195231218899E-2</v>
      </c>
      <c r="X252" s="15">
        <v>4.19114042787967E-2</v>
      </c>
      <c r="Y252" s="15"/>
      <c r="Z252" s="15">
        <v>1.71037707924609E-2</v>
      </c>
      <c r="AA252" s="15">
        <v>1.67786857318925E-2</v>
      </c>
      <c r="AB252" s="15">
        <v>1.39058073507382E-2</v>
      </c>
      <c r="AC252" s="15">
        <v>3.5220260302235101E-2</v>
      </c>
      <c r="AD252" s="15"/>
      <c r="AE252" s="15">
        <v>2.2291232111596899E-2</v>
      </c>
      <c r="AF252" s="15">
        <v>1.8928754104571299E-2</v>
      </c>
      <c r="AG252" s="15">
        <v>2.03646150645483E-2</v>
      </c>
      <c r="AH252" s="15"/>
      <c r="AI252" s="15">
        <v>1.47803060657487E-2</v>
      </c>
      <c r="AJ252" s="15">
        <v>1.8575226380936598E-2</v>
      </c>
      <c r="AK252" s="15">
        <v>1.5740469070263299E-2</v>
      </c>
      <c r="AL252" s="15">
        <v>0</v>
      </c>
      <c r="AM252" s="15">
        <v>1.07324644296937E-2</v>
      </c>
      <c r="AN252" s="15"/>
      <c r="AO252" s="15">
        <v>1.5491586603635799E-2</v>
      </c>
      <c r="AP252" s="15">
        <v>1.11797374019107E-2</v>
      </c>
      <c r="AQ252" s="15">
        <v>2.6678619389099399E-2</v>
      </c>
      <c r="AR252" s="15"/>
      <c r="AS252" s="15">
        <v>3.8201812508527E-2</v>
      </c>
      <c r="AT252" s="15">
        <v>2.9577532124771402E-2</v>
      </c>
      <c r="AU252" s="15">
        <v>2.2017833561939901E-2</v>
      </c>
      <c r="AV252" s="15">
        <v>4.8555355690624198E-2</v>
      </c>
      <c r="AW252" s="15">
        <v>4.4071772583200997E-3</v>
      </c>
      <c r="AX252" s="15">
        <v>0</v>
      </c>
      <c r="AY252" s="15">
        <v>0</v>
      </c>
    </row>
    <row r="253" spans="2:51" x14ac:dyDescent="0.2">
      <c r="B253" t="s">
        <v>82</v>
      </c>
      <c r="C253" s="15">
        <v>1.5163036923490299E-2</v>
      </c>
      <c r="D253" s="15">
        <v>1.1210965464465299E-2</v>
      </c>
      <c r="E253" s="15">
        <v>1.9266966155582699E-2</v>
      </c>
      <c r="F253" s="15"/>
      <c r="G253" s="15">
        <v>2.3227068829568102E-2</v>
      </c>
      <c r="H253" s="15">
        <v>2.1084217330674199E-2</v>
      </c>
      <c r="I253" s="15">
        <v>2.58661470426974E-2</v>
      </c>
      <c r="J253" s="15">
        <v>1.15574683527479E-2</v>
      </c>
      <c r="K253" s="15">
        <v>7.3485639667247096E-3</v>
      </c>
      <c r="L253" s="15">
        <v>4.5502324285548301E-3</v>
      </c>
      <c r="M253" s="15"/>
      <c r="N253" s="15">
        <v>1.5442443519424601E-2</v>
      </c>
      <c r="O253" s="15">
        <v>0</v>
      </c>
      <c r="P253" s="15">
        <v>1.42423605343847E-2</v>
      </c>
      <c r="Q253" s="15">
        <v>1.1041225683790699E-2</v>
      </c>
      <c r="R253" s="15">
        <v>1.47171512199047E-2</v>
      </c>
      <c r="S253" s="15">
        <v>2.0250175309561601E-2</v>
      </c>
      <c r="T253" s="15">
        <v>1.23770649793042E-2</v>
      </c>
      <c r="U253" s="15">
        <v>6.2443578539014999E-2</v>
      </c>
      <c r="V253" s="15">
        <v>8.4352499324793998E-3</v>
      </c>
      <c r="W253" s="15">
        <v>0</v>
      </c>
      <c r="X253" s="15">
        <v>6.8871297640684406E-2</v>
      </c>
      <c r="Y253" s="15"/>
      <c r="Z253" s="15">
        <v>3.87683925777814E-3</v>
      </c>
      <c r="AA253" s="15">
        <v>2.17581785527655E-2</v>
      </c>
      <c r="AB253" s="15">
        <v>1.4746804599728399E-2</v>
      </c>
      <c r="AC253" s="15">
        <v>2.1636992620710602E-2</v>
      </c>
      <c r="AD253" s="15"/>
      <c r="AE253" s="15">
        <v>1.3700156385871401E-2</v>
      </c>
      <c r="AF253" s="15">
        <v>1.1294883539085801E-2</v>
      </c>
      <c r="AG253" s="15">
        <v>1.8078443636385499E-2</v>
      </c>
      <c r="AH253" s="15"/>
      <c r="AI253" s="15">
        <v>1.12900684626124E-2</v>
      </c>
      <c r="AJ253" s="15">
        <v>1.29626926400355E-2</v>
      </c>
      <c r="AK253" s="15">
        <v>0</v>
      </c>
      <c r="AL253" s="15">
        <v>0</v>
      </c>
      <c r="AM253" s="15">
        <v>3.3225533021172801E-2</v>
      </c>
      <c r="AN253" s="15"/>
      <c r="AO253" s="15">
        <v>1.43574622969412E-2</v>
      </c>
      <c r="AP253" s="15">
        <v>9.3446687364392399E-3</v>
      </c>
      <c r="AQ253" s="15">
        <v>1.37663428014563E-2</v>
      </c>
      <c r="AR253" s="15"/>
      <c r="AS253" s="15">
        <v>0</v>
      </c>
      <c r="AT253" s="15">
        <v>0</v>
      </c>
      <c r="AU253" s="15">
        <v>1.8604904546599799E-2</v>
      </c>
      <c r="AV253" s="15">
        <v>2.4730303154074401E-2</v>
      </c>
      <c r="AW253" s="15">
        <v>2.21687411884532E-2</v>
      </c>
      <c r="AX253" s="15">
        <v>5.9965194183179103E-2</v>
      </c>
      <c r="AY253" s="15">
        <v>0</v>
      </c>
    </row>
    <row r="254" spans="2:51" x14ac:dyDescent="0.2">
      <c r="B254" t="s">
        <v>75</v>
      </c>
      <c r="C254" s="15">
        <v>1.8382858747859301E-2</v>
      </c>
      <c r="D254" s="15">
        <v>1.9072558932935701E-2</v>
      </c>
      <c r="E254" s="15">
        <v>1.78470988164664E-2</v>
      </c>
      <c r="F254" s="15"/>
      <c r="G254" s="15">
        <v>2.02620189568786E-2</v>
      </c>
      <c r="H254" s="15">
        <v>3.3971533741482297E-2</v>
      </c>
      <c r="I254" s="15">
        <v>2.78088511039607E-2</v>
      </c>
      <c r="J254" s="15">
        <v>1.7776246637524799E-2</v>
      </c>
      <c r="K254" s="15">
        <v>8.7318054342772396E-3</v>
      </c>
      <c r="L254" s="15">
        <v>4.3046984577699296E-3</v>
      </c>
      <c r="M254" s="15"/>
      <c r="N254" s="15">
        <v>5.4219684327362898E-2</v>
      </c>
      <c r="O254" s="15">
        <v>0</v>
      </c>
      <c r="P254" s="15">
        <v>0</v>
      </c>
      <c r="Q254" s="15">
        <v>2.1012311285434199E-2</v>
      </c>
      <c r="R254" s="15">
        <v>2.6722408023643299E-2</v>
      </c>
      <c r="S254" s="15">
        <v>4.0723148447325302E-2</v>
      </c>
      <c r="T254" s="15">
        <v>0</v>
      </c>
      <c r="U254" s="15">
        <v>2.9258705677473899E-2</v>
      </c>
      <c r="V254" s="15">
        <v>0</v>
      </c>
      <c r="W254" s="15">
        <v>1.6508696418839799E-2</v>
      </c>
      <c r="X254" s="15">
        <v>0</v>
      </c>
      <c r="Y254" s="15"/>
      <c r="Z254" s="15">
        <v>3.9829906519886302E-3</v>
      </c>
      <c r="AA254" s="15">
        <v>1.7830505649374401E-2</v>
      </c>
      <c r="AB254" s="15">
        <v>9.67202272989094E-3</v>
      </c>
      <c r="AC254" s="15">
        <v>3.88648851499818E-2</v>
      </c>
      <c r="AD254" s="15"/>
      <c r="AE254" s="15">
        <v>2.08412756878667E-2</v>
      </c>
      <c r="AF254" s="15">
        <v>5.2973717929733401E-3</v>
      </c>
      <c r="AG254" s="15">
        <v>2.7577174082695801E-2</v>
      </c>
      <c r="AH254" s="15"/>
      <c r="AI254" s="15">
        <v>1.4682633925456099E-2</v>
      </c>
      <c r="AJ254" s="15">
        <v>2.7803134231501301E-2</v>
      </c>
      <c r="AK254" s="15">
        <v>0</v>
      </c>
      <c r="AL254" s="15">
        <v>0</v>
      </c>
      <c r="AM254" s="15">
        <v>1.5556715108475601E-2</v>
      </c>
      <c r="AN254" s="15"/>
      <c r="AO254" s="15">
        <v>1.4401595706029301E-2</v>
      </c>
      <c r="AP254" s="15">
        <v>1.5100198350240301E-2</v>
      </c>
      <c r="AQ254" s="15">
        <v>0</v>
      </c>
      <c r="AR254" s="15"/>
      <c r="AS254" s="15">
        <v>0</v>
      </c>
      <c r="AT254" s="15">
        <v>1.60206346416184E-2</v>
      </c>
      <c r="AU254" s="15">
        <v>3.48664246723999E-2</v>
      </c>
      <c r="AV254" s="15">
        <v>1.40521602020512E-2</v>
      </c>
      <c r="AW254" s="15">
        <v>1.34434129267212E-2</v>
      </c>
      <c r="AX254" s="15">
        <v>0</v>
      </c>
      <c r="AY254" s="15">
        <v>3.7096510135670502E-2</v>
      </c>
    </row>
    <row r="255" spans="2:51" x14ac:dyDescent="0.2">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row>
    <row r="256" spans="2:51" x14ac:dyDescent="0.2">
      <c r="B256" s="6" t="s">
        <v>120</v>
      </c>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row>
    <row r="257" spans="2:51" x14ac:dyDescent="0.2">
      <c r="B257" s="19" t="s">
        <v>77</v>
      </c>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row>
    <row r="258" spans="2:51" x14ac:dyDescent="0.2">
      <c r="B258" t="s">
        <v>115</v>
      </c>
      <c r="C258" s="15">
        <v>0.542615600687538</v>
      </c>
      <c r="D258" s="15">
        <v>0.51756771629499598</v>
      </c>
      <c r="E258" s="15">
        <v>0.56576987094819897</v>
      </c>
      <c r="F258" s="15"/>
      <c r="G258" s="15">
        <v>0.54624217006842402</v>
      </c>
      <c r="H258" s="15">
        <v>0.45358454554704097</v>
      </c>
      <c r="I258" s="15">
        <v>0.54830272290766402</v>
      </c>
      <c r="J258" s="15">
        <v>0.57483321710390001</v>
      </c>
      <c r="K258" s="15">
        <v>0.58710022039293197</v>
      </c>
      <c r="L258" s="15">
        <v>0.551859492986009</v>
      </c>
      <c r="M258" s="15"/>
      <c r="N258" s="15">
        <v>0.498023797397882</v>
      </c>
      <c r="O258" s="15">
        <v>0.51669859334533597</v>
      </c>
      <c r="P258" s="15">
        <v>0.538688534738751</v>
      </c>
      <c r="Q258" s="15">
        <v>0.61378849286870696</v>
      </c>
      <c r="R258" s="15">
        <v>0.61550888980375096</v>
      </c>
      <c r="S258" s="15">
        <v>0.547505245521682</v>
      </c>
      <c r="T258" s="15">
        <v>0.59682271226290295</v>
      </c>
      <c r="U258" s="15">
        <v>0.54425518456948796</v>
      </c>
      <c r="V258" s="15">
        <v>0.52845022842164702</v>
      </c>
      <c r="W258" s="15">
        <v>0.55135235449348596</v>
      </c>
      <c r="X258" s="15">
        <v>0.42958128316923</v>
      </c>
      <c r="Y258" s="15"/>
      <c r="Z258" s="15">
        <v>0.54062507951703298</v>
      </c>
      <c r="AA258" s="15">
        <v>0.54002338014487505</v>
      </c>
      <c r="AB258" s="15">
        <v>0.53660899280593399</v>
      </c>
      <c r="AC258" s="15">
        <v>0.55429003924689901</v>
      </c>
      <c r="AD258" s="15"/>
      <c r="AE258" s="15">
        <v>0.55240044554374901</v>
      </c>
      <c r="AF258" s="15">
        <v>0.54660843677349902</v>
      </c>
      <c r="AG258" s="15">
        <v>0.50972097522927395</v>
      </c>
      <c r="AH258" s="15"/>
      <c r="AI258" s="15">
        <v>0.53551520600465596</v>
      </c>
      <c r="AJ258" s="15">
        <v>0.55791150661521904</v>
      </c>
      <c r="AK258" s="15">
        <v>0.62800483241180405</v>
      </c>
      <c r="AL258" s="15">
        <v>0.59895732601015295</v>
      </c>
      <c r="AM258" s="15">
        <v>0.49024418056158298</v>
      </c>
      <c r="AN258" s="15"/>
      <c r="AO258" s="15">
        <v>0.52923517730952896</v>
      </c>
      <c r="AP258" s="15">
        <v>0.57452297268193098</v>
      </c>
      <c r="AQ258" s="15">
        <v>0.58104991510994497</v>
      </c>
      <c r="AR258" s="15"/>
      <c r="AS258" s="15">
        <v>0.665716247871176</v>
      </c>
      <c r="AT258" s="15">
        <v>0.58448406114018103</v>
      </c>
      <c r="AU258" s="15">
        <v>0.538796869570486</v>
      </c>
      <c r="AV258" s="15">
        <v>0.43364186334628102</v>
      </c>
      <c r="AW258" s="15">
        <v>0.53930451880210095</v>
      </c>
      <c r="AX258" s="15">
        <v>0.38580282446832898</v>
      </c>
      <c r="AY258" s="15">
        <v>0.49370208002514598</v>
      </c>
    </row>
    <row r="259" spans="2:51" x14ac:dyDescent="0.2">
      <c r="B259" t="s">
        <v>116</v>
      </c>
      <c r="C259" s="15">
        <v>0.49876649767020897</v>
      </c>
      <c r="D259" s="15">
        <v>0.44929987179547398</v>
      </c>
      <c r="E259" s="15">
        <v>0.54525693803453001</v>
      </c>
      <c r="F259" s="15"/>
      <c r="G259" s="15">
        <v>0.39365817761849298</v>
      </c>
      <c r="H259" s="15">
        <v>0.41352464451232002</v>
      </c>
      <c r="I259" s="15">
        <v>0.51650164974195201</v>
      </c>
      <c r="J259" s="15">
        <v>0.53239705431325901</v>
      </c>
      <c r="K259" s="15">
        <v>0.61004294264292602</v>
      </c>
      <c r="L259" s="15">
        <v>0.52222329471059603</v>
      </c>
      <c r="M259" s="15"/>
      <c r="N259" s="15">
        <v>0.37699641856928201</v>
      </c>
      <c r="O259" s="15">
        <v>0.54398114113113405</v>
      </c>
      <c r="P259" s="15">
        <v>0.52016803899237496</v>
      </c>
      <c r="Q259" s="15">
        <v>0.46969438389372897</v>
      </c>
      <c r="R259" s="15">
        <v>0.48759245866802797</v>
      </c>
      <c r="S259" s="15">
        <v>0.56373448968445905</v>
      </c>
      <c r="T259" s="15">
        <v>0.56867869920640801</v>
      </c>
      <c r="U259" s="15">
        <v>0.47707234335854098</v>
      </c>
      <c r="V259" s="15">
        <v>0.53556018871174504</v>
      </c>
      <c r="W259" s="15">
        <v>0.44617146349926901</v>
      </c>
      <c r="X259" s="15">
        <v>0.55867991512716597</v>
      </c>
      <c r="Y259" s="15"/>
      <c r="Z259" s="15">
        <v>0.49360597639099701</v>
      </c>
      <c r="AA259" s="15">
        <v>0.45971910743408601</v>
      </c>
      <c r="AB259" s="15">
        <v>0.53685579004727702</v>
      </c>
      <c r="AC259" s="15">
        <v>0.51027342148857102</v>
      </c>
      <c r="AD259" s="15"/>
      <c r="AE259" s="15">
        <v>0.52499885752056197</v>
      </c>
      <c r="AF259" s="15">
        <v>0.51705251331740898</v>
      </c>
      <c r="AG259" s="15">
        <v>0.427761394418609</v>
      </c>
      <c r="AH259" s="15"/>
      <c r="AI259" s="15">
        <v>0.50919254716266404</v>
      </c>
      <c r="AJ259" s="15">
        <v>0.51128106032405196</v>
      </c>
      <c r="AK259" s="15">
        <v>0.57442922325339796</v>
      </c>
      <c r="AL259" s="15">
        <v>0.54456801228657903</v>
      </c>
      <c r="AM259" s="15">
        <v>0.44191814330474</v>
      </c>
      <c r="AN259" s="15"/>
      <c r="AO259" s="15">
        <v>0.44675083225401502</v>
      </c>
      <c r="AP259" s="15">
        <v>0.52513627405067398</v>
      </c>
      <c r="AQ259" s="15">
        <v>0.532424342820218</v>
      </c>
      <c r="AR259" s="15"/>
      <c r="AS259" s="15">
        <v>0.52136302906954601</v>
      </c>
      <c r="AT259" s="15">
        <v>0.53997118613161599</v>
      </c>
      <c r="AU259" s="15">
        <v>0.46797623704381103</v>
      </c>
      <c r="AV259" s="15">
        <v>0.39241665526670999</v>
      </c>
      <c r="AW259" s="15">
        <v>0.560076161803721</v>
      </c>
      <c r="AX259" s="15">
        <v>0.35920368057758301</v>
      </c>
      <c r="AY259" s="15">
        <v>0.47550118972294902</v>
      </c>
    </row>
    <row r="260" spans="2:51" x14ac:dyDescent="0.2">
      <c r="B260" t="s">
        <v>117</v>
      </c>
      <c r="C260" s="15">
        <v>0.29935787743951903</v>
      </c>
      <c r="D260" s="15">
        <v>0.27046640010874001</v>
      </c>
      <c r="E260" s="15">
        <v>0.32560211542025602</v>
      </c>
      <c r="F260" s="15"/>
      <c r="G260" s="15">
        <v>0.36632133121659899</v>
      </c>
      <c r="H260" s="15">
        <v>0.32430286845283002</v>
      </c>
      <c r="I260" s="15">
        <v>0.338510519790168</v>
      </c>
      <c r="J260" s="15">
        <v>0.28392722339961202</v>
      </c>
      <c r="K260" s="15">
        <v>0.30641752992566001</v>
      </c>
      <c r="L260" s="15">
        <v>0.209974717572605</v>
      </c>
      <c r="M260" s="15"/>
      <c r="N260" s="15">
        <v>0.293769406202669</v>
      </c>
      <c r="O260" s="15">
        <v>0.29805647171073602</v>
      </c>
      <c r="P260" s="15">
        <v>0.29439429528351402</v>
      </c>
      <c r="Q260" s="15">
        <v>0.35833169265367898</v>
      </c>
      <c r="R260" s="15">
        <v>0.31490564094922502</v>
      </c>
      <c r="S260" s="15">
        <v>0.30179662695201398</v>
      </c>
      <c r="T260" s="15">
        <v>0.30061414273508702</v>
      </c>
      <c r="U260" s="15">
        <v>0.36111295248602898</v>
      </c>
      <c r="V260" s="15">
        <v>0.27019709005369502</v>
      </c>
      <c r="W260" s="15">
        <v>0.30544221216671202</v>
      </c>
      <c r="X260" s="15">
        <v>0.195839957290107</v>
      </c>
      <c r="Y260" s="15"/>
      <c r="Z260" s="15">
        <v>0.28420159011808999</v>
      </c>
      <c r="AA260" s="15">
        <v>0.27133905823640603</v>
      </c>
      <c r="AB260" s="15">
        <v>0.32615812094654101</v>
      </c>
      <c r="AC260" s="15">
        <v>0.32232768363506098</v>
      </c>
      <c r="AD260" s="15"/>
      <c r="AE260" s="15">
        <v>0.29264387669821201</v>
      </c>
      <c r="AF260" s="15">
        <v>0.295571764101076</v>
      </c>
      <c r="AG260" s="15">
        <v>0.28678750815520099</v>
      </c>
      <c r="AH260" s="15"/>
      <c r="AI260" s="15">
        <v>0.26021494595752598</v>
      </c>
      <c r="AJ260" s="15">
        <v>0.34253953100323398</v>
      </c>
      <c r="AK260" s="15">
        <v>0.31925968018726802</v>
      </c>
      <c r="AL260" s="15">
        <v>0.35093154492843198</v>
      </c>
      <c r="AM260" s="15">
        <v>0.27738869865271698</v>
      </c>
      <c r="AN260" s="15"/>
      <c r="AO260" s="15">
        <v>0.24709120741221</v>
      </c>
      <c r="AP260" s="15">
        <v>0.34306727705072798</v>
      </c>
      <c r="AQ260" s="15">
        <v>0.363489396774337</v>
      </c>
      <c r="AR260" s="15"/>
      <c r="AS260" s="15">
        <v>0.34866263432195199</v>
      </c>
      <c r="AT260" s="15">
        <v>0.33871573823592799</v>
      </c>
      <c r="AU260" s="15">
        <v>0.25676786654117301</v>
      </c>
      <c r="AV260" s="15">
        <v>0.26523316969690902</v>
      </c>
      <c r="AW260" s="15">
        <v>0.33825745863439199</v>
      </c>
      <c r="AX260" s="15">
        <v>0.18958968378791499</v>
      </c>
      <c r="AY260" s="15">
        <v>0.244458874183582</v>
      </c>
    </row>
    <row r="261" spans="2:51" x14ac:dyDescent="0.2">
      <c r="B261" t="s">
        <v>118</v>
      </c>
      <c r="C261" s="15">
        <v>0.23596648621951699</v>
      </c>
      <c r="D261" s="15">
        <v>0.20472071473599701</v>
      </c>
      <c r="E261" s="15">
        <v>0.26412546755774302</v>
      </c>
      <c r="F261" s="15"/>
      <c r="G261" s="15">
        <v>0.27957750616057597</v>
      </c>
      <c r="H261" s="15">
        <v>0.29580766476681902</v>
      </c>
      <c r="I261" s="15">
        <v>0.27404240261024299</v>
      </c>
      <c r="J261" s="15">
        <v>0.24974981349182199</v>
      </c>
      <c r="K261" s="15">
        <v>0.192949403917483</v>
      </c>
      <c r="L261" s="15">
        <v>0.14467099537337499</v>
      </c>
      <c r="M261" s="15"/>
      <c r="N261" s="15">
        <v>0.24474879939810101</v>
      </c>
      <c r="O261" s="15">
        <v>0.21636842359570099</v>
      </c>
      <c r="P261" s="15">
        <v>0.25171225777992901</v>
      </c>
      <c r="Q261" s="15">
        <v>0.26658949960054601</v>
      </c>
      <c r="R261" s="15">
        <v>0.261816107800523</v>
      </c>
      <c r="S261" s="15">
        <v>0.20385129288735701</v>
      </c>
      <c r="T261" s="15">
        <v>0.30481474387521901</v>
      </c>
      <c r="U261" s="15">
        <v>0.253009351450389</v>
      </c>
      <c r="V261" s="15">
        <v>0.21717378653149599</v>
      </c>
      <c r="W261" s="15">
        <v>0.20459332241516801</v>
      </c>
      <c r="X261" s="15">
        <v>0.17784693806885199</v>
      </c>
      <c r="Y261" s="15"/>
      <c r="Z261" s="15">
        <v>0.23230834165855299</v>
      </c>
      <c r="AA261" s="15">
        <v>0.26254998090151499</v>
      </c>
      <c r="AB261" s="15">
        <v>0.24515855401873601</v>
      </c>
      <c r="AC261" s="15">
        <v>0.202653326802198</v>
      </c>
      <c r="AD261" s="15"/>
      <c r="AE261" s="15">
        <v>0.21142284851762999</v>
      </c>
      <c r="AF261" s="15">
        <v>0.24985347602858199</v>
      </c>
      <c r="AG261" s="15">
        <v>0.21290745422688501</v>
      </c>
      <c r="AH261" s="15"/>
      <c r="AI261" s="15">
        <v>0.204238803922869</v>
      </c>
      <c r="AJ261" s="15">
        <v>0.27304868782939801</v>
      </c>
      <c r="AK261" s="15">
        <v>0.239987356653839</v>
      </c>
      <c r="AL261" s="15">
        <v>0.28287213071402201</v>
      </c>
      <c r="AM261" s="15">
        <v>0.18886141243373</v>
      </c>
      <c r="AN261" s="15"/>
      <c r="AO261" s="15">
        <v>0.19967143276035701</v>
      </c>
      <c r="AP261" s="15">
        <v>0.285277207695117</v>
      </c>
      <c r="AQ261" s="15">
        <v>0.25544940379476799</v>
      </c>
      <c r="AR261" s="15"/>
      <c r="AS261" s="15">
        <v>0.29957642695839098</v>
      </c>
      <c r="AT261" s="15">
        <v>0.255959009207822</v>
      </c>
      <c r="AU261" s="15">
        <v>0.197296592575054</v>
      </c>
      <c r="AV261" s="15">
        <v>0.192718146856909</v>
      </c>
      <c r="AW261" s="15">
        <v>0.26328047026646401</v>
      </c>
      <c r="AX261" s="15">
        <v>0.16828312769127199</v>
      </c>
      <c r="AY261" s="15">
        <v>0.209051035727113</v>
      </c>
    </row>
    <row r="262" spans="2:51" x14ac:dyDescent="0.2">
      <c r="B262" t="s">
        <v>119</v>
      </c>
      <c r="C262" s="15">
        <v>0.18132706395336301</v>
      </c>
      <c r="D262" s="15">
        <v>0.16141965142622899</v>
      </c>
      <c r="E262" s="15">
        <v>0.20080310153301201</v>
      </c>
      <c r="F262" s="15"/>
      <c r="G262" s="15">
        <v>0.24353208781490501</v>
      </c>
      <c r="H262" s="15">
        <v>0.26034087751919999</v>
      </c>
      <c r="I262" s="15">
        <v>0.23682184881614499</v>
      </c>
      <c r="J262" s="15">
        <v>0.155711770191333</v>
      </c>
      <c r="K262" s="15">
        <v>0.11347267908916001</v>
      </c>
      <c r="L262" s="15">
        <v>9.6418907042664398E-2</v>
      </c>
      <c r="M262" s="15"/>
      <c r="N262" s="15">
        <v>0.19903832838952201</v>
      </c>
      <c r="O262" s="15">
        <v>0.197079136037205</v>
      </c>
      <c r="P262" s="15">
        <v>0.177500683825705</v>
      </c>
      <c r="Q262" s="15">
        <v>0.218680966330079</v>
      </c>
      <c r="R262" s="15">
        <v>0.139178943443904</v>
      </c>
      <c r="S262" s="15">
        <v>0.19018491506152199</v>
      </c>
      <c r="T262" s="15">
        <v>0.14916582039830201</v>
      </c>
      <c r="U262" s="15">
        <v>0.18360003415080001</v>
      </c>
      <c r="V262" s="15">
        <v>0.15624816942459499</v>
      </c>
      <c r="W262" s="15">
        <v>0.21508318159165299</v>
      </c>
      <c r="X262" s="15">
        <v>0.116187690083824</v>
      </c>
      <c r="Y262" s="15"/>
      <c r="Z262" s="15">
        <v>0.183741240986421</v>
      </c>
      <c r="AA262" s="15">
        <v>0.188202705178562</v>
      </c>
      <c r="AB262" s="15">
        <v>0.187372105776211</v>
      </c>
      <c r="AC262" s="15">
        <v>0.16610182851075</v>
      </c>
      <c r="AD262" s="15"/>
      <c r="AE262" s="15">
        <v>0.16899788191849199</v>
      </c>
      <c r="AF262" s="15">
        <v>0.18779732605475799</v>
      </c>
      <c r="AG262" s="15">
        <v>0.15559817120362901</v>
      </c>
      <c r="AH262" s="15"/>
      <c r="AI262" s="15">
        <v>0.16851543826024401</v>
      </c>
      <c r="AJ262" s="15">
        <v>0.19621049898451401</v>
      </c>
      <c r="AK262" s="15">
        <v>0.17017020902164201</v>
      </c>
      <c r="AL262" s="15">
        <v>0.17911365153723999</v>
      </c>
      <c r="AM262" s="15">
        <v>0.15094143875977101</v>
      </c>
      <c r="AN262" s="15"/>
      <c r="AO262" s="15">
        <v>0.187043725210573</v>
      </c>
      <c r="AP262" s="15">
        <v>0.189421024191057</v>
      </c>
      <c r="AQ262" s="15">
        <v>0.2144102371854</v>
      </c>
      <c r="AR262" s="15"/>
      <c r="AS262" s="15">
        <v>0.20839589378548701</v>
      </c>
      <c r="AT262" s="15">
        <v>0.189179209668104</v>
      </c>
      <c r="AU262" s="15">
        <v>0.17374137292510899</v>
      </c>
      <c r="AV262" s="15">
        <v>0.15677366237733101</v>
      </c>
      <c r="AW262" s="15">
        <v>0.199200290049933</v>
      </c>
      <c r="AX262" s="15">
        <v>0.103837479130196</v>
      </c>
      <c r="AY262" s="15">
        <v>0.177264135764894</v>
      </c>
    </row>
    <row r="263" spans="2:51" x14ac:dyDescent="0.2">
      <c r="B263" t="s">
        <v>83</v>
      </c>
      <c r="C263" s="15">
        <v>1.6963214796223799E-2</v>
      </c>
      <c r="D263" s="15">
        <v>1.4834846946629201E-2</v>
      </c>
      <c r="E263" s="15">
        <v>1.92080629437908E-2</v>
      </c>
      <c r="F263" s="15"/>
      <c r="G263" s="15">
        <v>4.7499621808508002E-2</v>
      </c>
      <c r="H263" s="15">
        <v>1.8715511136684699E-2</v>
      </c>
      <c r="I263" s="15">
        <v>1.1710747371307499E-2</v>
      </c>
      <c r="J263" s="15">
        <v>5.50508542472953E-3</v>
      </c>
      <c r="K263" s="15">
        <v>1.3677026919138901E-2</v>
      </c>
      <c r="L263" s="15">
        <v>1.08130502197234E-2</v>
      </c>
      <c r="M263" s="15"/>
      <c r="N263" s="15">
        <v>2.5698821451747102E-2</v>
      </c>
      <c r="O263" s="15">
        <v>1.2039974986785299E-2</v>
      </c>
      <c r="P263" s="15">
        <v>3.2699217001457503E-2</v>
      </c>
      <c r="Q263" s="15">
        <v>1.4913503327144501E-2</v>
      </c>
      <c r="R263" s="15">
        <v>0</v>
      </c>
      <c r="S263" s="15">
        <v>1.5264035781686501E-2</v>
      </c>
      <c r="T263" s="15">
        <v>5.3443706124816298E-3</v>
      </c>
      <c r="U263" s="15">
        <v>2.0648719858213899E-2</v>
      </c>
      <c r="V263" s="15">
        <v>1.66644079064119E-2</v>
      </c>
      <c r="W263" s="15">
        <v>2.28363978959004E-2</v>
      </c>
      <c r="X263" s="15">
        <v>1.6248573447868599E-2</v>
      </c>
      <c r="Y263" s="15"/>
      <c r="Z263" s="15">
        <v>1.3093004953125599E-2</v>
      </c>
      <c r="AA263" s="15">
        <v>1.5901338992896901E-2</v>
      </c>
      <c r="AB263" s="15">
        <v>1.15194853521201E-2</v>
      </c>
      <c r="AC263" s="15">
        <v>2.52832483933749E-2</v>
      </c>
      <c r="AD263" s="15"/>
      <c r="AE263" s="15">
        <v>1.26109027435659E-2</v>
      </c>
      <c r="AF263" s="15">
        <v>1.34503613480732E-2</v>
      </c>
      <c r="AG263" s="15">
        <v>2.1077753834995001E-2</v>
      </c>
      <c r="AH263" s="15"/>
      <c r="AI263" s="15">
        <v>8.6922293587891695E-3</v>
      </c>
      <c r="AJ263" s="15">
        <v>2.4144428971593999E-2</v>
      </c>
      <c r="AK263" s="15">
        <v>0</v>
      </c>
      <c r="AL263" s="15">
        <v>3.5678750249065298E-2</v>
      </c>
      <c r="AM263" s="15">
        <v>1.3657116005752E-2</v>
      </c>
      <c r="AN263" s="15"/>
      <c r="AO263" s="15">
        <v>1.28383413773444E-2</v>
      </c>
      <c r="AP263" s="15">
        <v>1.24953886936611E-2</v>
      </c>
      <c r="AQ263" s="15">
        <v>0</v>
      </c>
      <c r="AR263" s="15"/>
      <c r="AS263" s="15">
        <v>7.1394960322471801E-3</v>
      </c>
      <c r="AT263" s="15">
        <v>1.7878976888162201E-2</v>
      </c>
      <c r="AU263" s="15">
        <v>2.7869901964517399E-2</v>
      </c>
      <c r="AV263" s="15">
        <v>3.4694106931158097E-2</v>
      </c>
      <c r="AW263" s="15">
        <v>0</v>
      </c>
      <c r="AX263" s="15">
        <v>1.9207305185227602E-2</v>
      </c>
      <c r="AY263" s="15">
        <v>3.6398925255184303E-2</v>
      </c>
    </row>
    <row r="264" spans="2:51" x14ac:dyDescent="0.2">
      <c r="B264" t="s">
        <v>82</v>
      </c>
      <c r="C264" s="15">
        <v>0.17874168459773501</v>
      </c>
      <c r="D264" s="15">
        <v>0.21367055803479701</v>
      </c>
      <c r="E264" s="15">
        <v>0.145290446224524</v>
      </c>
      <c r="F264" s="15"/>
      <c r="G264" s="15">
        <v>0.111327281127926</v>
      </c>
      <c r="H264" s="15">
        <v>0.18387207299244601</v>
      </c>
      <c r="I264" s="15">
        <v>0.13858297358715399</v>
      </c>
      <c r="J264" s="15">
        <v>0.18990018185806301</v>
      </c>
      <c r="K264" s="15">
        <v>0.179746142496188</v>
      </c>
      <c r="L264" s="15">
        <v>0.24287759120267699</v>
      </c>
      <c r="M264" s="15"/>
      <c r="N264" s="15">
        <v>0.16831562908978101</v>
      </c>
      <c r="O264" s="15">
        <v>0.17946780225601699</v>
      </c>
      <c r="P264" s="15">
        <v>0.180930802763342</v>
      </c>
      <c r="Q264" s="15">
        <v>0.19789051638886501</v>
      </c>
      <c r="R264" s="15">
        <v>0.166879137144364</v>
      </c>
      <c r="S264" s="15">
        <v>0.17333278600386301</v>
      </c>
      <c r="T264" s="15">
        <v>0.156110145679417</v>
      </c>
      <c r="U264" s="15">
        <v>0.177870866214939</v>
      </c>
      <c r="V264" s="15">
        <v>0.17947453778949901</v>
      </c>
      <c r="W264" s="15">
        <v>0.17234451664780101</v>
      </c>
      <c r="X264" s="15">
        <v>0.24126857924799</v>
      </c>
      <c r="Y264" s="15"/>
      <c r="Z264" s="15">
        <v>0.173518665118777</v>
      </c>
      <c r="AA264" s="15">
        <v>0.18725419326152001</v>
      </c>
      <c r="AB264" s="15">
        <v>0.167285086252525</v>
      </c>
      <c r="AC264" s="15">
        <v>0.185471621337232</v>
      </c>
      <c r="AD264" s="15"/>
      <c r="AE264" s="15">
        <v>0.195540214433261</v>
      </c>
      <c r="AF264" s="15">
        <v>0.16699671457669499</v>
      </c>
      <c r="AG264" s="15">
        <v>0.203433574287853</v>
      </c>
      <c r="AH264" s="15"/>
      <c r="AI264" s="15">
        <v>0.21315433639803799</v>
      </c>
      <c r="AJ264" s="15">
        <v>0.132001193192789</v>
      </c>
      <c r="AK264" s="15">
        <v>0.161904719443352</v>
      </c>
      <c r="AL264" s="15">
        <v>0.13563709828297801</v>
      </c>
      <c r="AM264" s="15">
        <v>0.22841031434452699</v>
      </c>
      <c r="AN264" s="15"/>
      <c r="AO264" s="15">
        <v>0.22470768650413001</v>
      </c>
      <c r="AP264" s="15">
        <v>0.13933878515618101</v>
      </c>
      <c r="AQ264" s="15">
        <v>0.14953555193317</v>
      </c>
      <c r="AR264" s="15"/>
      <c r="AS264" s="15">
        <v>0.12824317997148199</v>
      </c>
      <c r="AT264" s="15">
        <v>0.142377273312389</v>
      </c>
      <c r="AU264" s="15">
        <v>0.19582385187558901</v>
      </c>
      <c r="AV264" s="15">
        <v>0.24908086733670601</v>
      </c>
      <c r="AW264" s="15">
        <v>0.145480917193892</v>
      </c>
      <c r="AX264" s="15">
        <v>0.30843636159825999</v>
      </c>
      <c r="AY264" s="15">
        <v>0.235134787584966</v>
      </c>
    </row>
    <row r="265" spans="2:51" x14ac:dyDescent="0.2">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row>
    <row r="266" spans="2:51" x14ac:dyDescent="0.2">
      <c r="B266" s="6" t="s">
        <v>123</v>
      </c>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row>
    <row r="267" spans="2:51" x14ac:dyDescent="0.2">
      <c r="B267" s="19" t="s">
        <v>77</v>
      </c>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row>
    <row r="268" spans="2:51" x14ac:dyDescent="0.2">
      <c r="B268" t="s">
        <v>121</v>
      </c>
      <c r="C268" s="15">
        <v>0.33745184769171199</v>
      </c>
      <c r="D268" s="15">
        <v>0.37714966197331601</v>
      </c>
      <c r="E268" s="15">
        <v>0.29917436203993197</v>
      </c>
      <c r="F268" s="15"/>
      <c r="G268" s="15">
        <v>0.41754018240339402</v>
      </c>
      <c r="H268" s="15">
        <v>0.36306685976229602</v>
      </c>
      <c r="I268" s="15">
        <v>0.38029752528704802</v>
      </c>
      <c r="J268" s="15">
        <v>0.31600895104603099</v>
      </c>
      <c r="K268" s="15">
        <v>0.30526080199183703</v>
      </c>
      <c r="L268" s="15">
        <v>0.26690570123173502</v>
      </c>
      <c r="M268" s="15"/>
      <c r="N268" s="15">
        <v>0.37621158165220198</v>
      </c>
      <c r="O268" s="15">
        <v>0.35618871683883802</v>
      </c>
      <c r="P268" s="15">
        <v>0.42323775721054901</v>
      </c>
      <c r="Q268" s="15">
        <v>0.31368218189826302</v>
      </c>
      <c r="R268" s="15">
        <v>0.318864292776673</v>
      </c>
      <c r="S268" s="15">
        <v>0.26347351791691798</v>
      </c>
      <c r="T268" s="15">
        <v>0.29340296542926297</v>
      </c>
      <c r="U268" s="15">
        <v>0.219385066358567</v>
      </c>
      <c r="V268" s="15">
        <v>0.39682221426678099</v>
      </c>
      <c r="W268" s="15">
        <v>0.33167143930384502</v>
      </c>
      <c r="X268" s="15">
        <v>0.28904698900584302</v>
      </c>
      <c r="Y268" s="15"/>
      <c r="Z268" s="15">
        <v>0.36679709310574798</v>
      </c>
      <c r="AA268" s="15">
        <v>0.373368722382874</v>
      </c>
      <c r="AB268" s="15">
        <v>0.31008582624945102</v>
      </c>
      <c r="AC268" s="15">
        <v>0.293926527536504</v>
      </c>
      <c r="AD268" s="15"/>
      <c r="AE268" s="15">
        <v>0.25717867806389999</v>
      </c>
      <c r="AF268" s="15">
        <v>0.39110827925433</v>
      </c>
      <c r="AG268" s="15">
        <v>0.34073820373408198</v>
      </c>
      <c r="AH268" s="15"/>
      <c r="AI268" s="15">
        <v>0.30375206752600997</v>
      </c>
      <c r="AJ268" s="15">
        <v>0.40202957847054499</v>
      </c>
      <c r="AK268" s="15">
        <v>0.33163805900030702</v>
      </c>
      <c r="AL268" s="15">
        <v>0.23095008227163699</v>
      </c>
      <c r="AM268" s="15">
        <v>0.30326560440655997</v>
      </c>
      <c r="AN268" s="15"/>
      <c r="AO268" s="15">
        <v>0.36208392198551598</v>
      </c>
      <c r="AP268" s="15">
        <v>0.386151362042087</v>
      </c>
      <c r="AQ268" s="15">
        <v>0.40596509304628597</v>
      </c>
      <c r="AR268" s="15"/>
      <c r="AS268" s="15">
        <v>0.50132689473806302</v>
      </c>
      <c r="AT268" s="15">
        <v>0.33161327012270903</v>
      </c>
      <c r="AU268" s="15">
        <v>0.31977795659764302</v>
      </c>
      <c r="AV268" s="15">
        <v>0.35151006114290001</v>
      </c>
      <c r="AW268" s="15">
        <v>0.287178291630524</v>
      </c>
      <c r="AX268" s="15">
        <v>0.27643799088955301</v>
      </c>
      <c r="AY268" s="15">
        <v>0.349322749289316</v>
      </c>
    </row>
    <row r="269" spans="2:51" x14ac:dyDescent="0.2">
      <c r="B269" t="s">
        <v>122</v>
      </c>
      <c r="C269" s="15">
        <v>0.464406461644991</v>
      </c>
      <c r="D269" s="15">
        <v>0.47442665813813401</v>
      </c>
      <c r="E269" s="15">
        <v>0.455150893531717</v>
      </c>
      <c r="F269" s="15"/>
      <c r="G269" s="15">
        <v>0.35880149355721003</v>
      </c>
      <c r="H269" s="15">
        <v>0.40678090380223397</v>
      </c>
      <c r="I269" s="15">
        <v>0.42390234941482302</v>
      </c>
      <c r="J269" s="15">
        <v>0.44915931133443998</v>
      </c>
      <c r="K269" s="15">
        <v>0.49313759058836898</v>
      </c>
      <c r="L269" s="15">
        <v>0.60830978113722101</v>
      </c>
      <c r="M269" s="15"/>
      <c r="N269" s="15">
        <v>0.43401028339248399</v>
      </c>
      <c r="O269" s="15">
        <v>0.467807644923254</v>
      </c>
      <c r="P269" s="15">
        <v>0.42166638404881102</v>
      </c>
      <c r="Q269" s="15">
        <v>0.52693933230358503</v>
      </c>
      <c r="R269" s="15">
        <v>0.48733857535175201</v>
      </c>
      <c r="S269" s="15">
        <v>0.51780744951745405</v>
      </c>
      <c r="T269" s="15">
        <v>0.489276254468064</v>
      </c>
      <c r="U269" s="15">
        <v>0.50036259965233598</v>
      </c>
      <c r="V269" s="15">
        <v>0.39509157594188499</v>
      </c>
      <c r="W269" s="15">
        <v>0.47281037129667702</v>
      </c>
      <c r="X269" s="15">
        <v>0.43704879817597497</v>
      </c>
      <c r="Y269" s="15"/>
      <c r="Z269" s="15">
        <v>0.49174361757160001</v>
      </c>
      <c r="AA269" s="15">
        <v>0.41617175266890499</v>
      </c>
      <c r="AB269" s="15">
        <v>0.51324047883781798</v>
      </c>
      <c r="AC269" s="15">
        <v>0.44056916910636101</v>
      </c>
      <c r="AD269" s="15"/>
      <c r="AE269" s="15">
        <v>0.59369937148771401</v>
      </c>
      <c r="AF269" s="15">
        <v>0.41842669146172201</v>
      </c>
      <c r="AG269" s="15">
        <v>0.37290082964037702</v>
      </c>
      <c r="AH269" s="15"/>
      <c r="AI269" s="15">
        <v>0.57152537743059995</v>
      </c>
      <c r="AJ269" s="15">
        <v>0.379752586281284</v>
      </c>
      <c r="AK269" s="15">
        <v>0.47646514653454702</v>
      </c>
      <c r="AL269" s="15">
        <v>0.68787617832009895</v>
      </c>
      <c r="AM269" s="15">
        <v>0.40779045509281198</v>
      </c>
      <c r="AN269" s="15"/>
      <c r="AO269" s="15">
        <v>0.51616329591172405</v>
      </c>
      <c r="AP269" s="15">
        <v>0.43616948458610899</v>
      </c>
      <c r="AQ269" s="15">
        <v>0.48833832382923498</v>
      </c>
      <c r="AR269" s="15"/>
      <c r="AS269" s="15">
        <v>0.29948907204224101</v>
      </c>
      <c r="AT269" s="15">
        <v>0.50395747378200695</v>
      </c>
      <c r="AU269" s="15">
        <v>0.38316765887337201</v>
      </c>
      <c r="AV269" s="15">
        <v>0.46287833172837001</v>
      </c>
      <c r="AW269" s="15">
        <v>0.56852298723592098</v>
      </c>
      <c r="AX269" s="15">
        <v>0.47904412448280997</v>
      </c>
      <c r="AY269" s="15">
        <v>0.54170997841524005</v>
      </c>
    </row>
    <row r="270" spans="2:51" x14ac:dyDescent="0.2">
      <c r="B270" t="s">
        <v>80</v>
      </c>
      <c r="C270" s="15">
        <v>0.19814169066329701</v>
      </c>
      <c r="D270" s="15">
        <v>0.14842367988854999</v>
      </c>
      <c r="E270" s="15">
        <v>0.24567474442834999</v>
      </c>
      <c r="F270" s="15"/>
      <c r="G270" s="15">
        <v>0.22365832403939601</v>
      </c>
      <c r="H270" s="15">
        <v>0.23015223643547</v>
      </c>
      <c r="I270" s="15">
        <v>0.19580012529812901</v>
      </c>
      <c r="J270" s="15">
        <v>0.234831737619529</v>
      </c>
      <c r="K270" s="15">
        <v>0.20160160741979299</v>
      </c>
      <c r="L270" s="15">
        <v>0.12478451763104401</v>
      </c>
      <c r="M270" s="15"/>
      <c r="N270" s="15">
        <v>0.18977813495531401</v>
      </c>
      <c r="O270" s="15">
        <v>0.17600363823790799</v>
      </c>
      <c r="P270" s="15">
        <v>0.15509585874064</v>
      </c>
      <c r="Q270" s="15">
        <v>0.159378485798152</v>
      </c>
      <c r="R270" s="15">
        <v>0.19379713187157599</v>
      </c>
      <c r="S270" s="15">
        <v>0.218719032565628</v>
      </c>
      <c r="T270" s="15">
        <v>0.217320780102673</v>
      </c>
      <c r="U270" s="15">
        <v>0.28025233398909799</v>
      </c>
      <c r="V270" s="15">
        <v>0.20808620979133399</v>
      </c>
      <c r="W270" s="15">
        <v>0.19551818939947799</v>
      </c>
      <c r="X270" s="15">
        <v>0.273904212818182</v>
      </c>
      <c r="Y270" s="15"/>
      <c r="Z270" s="15">
        <v>0.141459289322652</v>
      </c>
      <c r="AA270" s="15">
        <v>0.21045952494822201</v>
      </c>
      <c r="AB270" s="15">
        <v>0.17667369491273199</v>
      </c>
      <c r="AC270" s="15">
        <v>0.26550430335713598</v>
      </c>
      <c r="AD270" s="15"/>
      <c r="AE270" s="15">
        <v>0.149121950448387</v>
      </c>
      <c r="AF270" s="15">
        <v>0.19046502928394901</v>
      </c>
      <c r="AG270" s="15">
        <v>0.286360966625541</v>
      </c>
      <c r="AH270" s="15"/>
      <c r="AI270" s="15">
        <v>0.124722555043389</v>
      </c>
      <c r="AJ270" s="15">
        <v>0.21821783524817101</v>
      </c>
      <c r="AK270" s="15">
        <v>0.19189679446514701</v>
      </c>
      <c r="AL270" s="15">
        <v>8.1173739408264597E-2</v>
      </c>
      <c r="AM270" s="15">
        <v>0.28894394050062799</v>
      </c>
      <c r="AN270" s="15"/>
      <c r="AO270" s="15">
        <v>0.12175278210276</v>
      </c>
      <c r="AP270" s="15">
        <v>0.17767915337180401</v>
      </c>
      <c r="AQ270" s="15">
        <v>0.10569658312447899</v>
      </c>
      <c r="AR270" s="15"/>
      <c r="AS270" s="15">
        <v>0.19918403321969599</v>
      </c>
      <c r="AT270" s="15">
        <v>0.164429256095284</v>
      </c>
      <c r="AU270" s="15">
        <v>0.29705438452898503</v>
      </c>
      <c r="AV270" s="15">
        <v>0.18561160712873001</v>
      </c>
      <c r="AW270" s="15">
        <v>0.14429872113355499</v>
      </c>
      <c r="AX270" s="15">
        <v>0.24451788462763699</v>
      </c>
      <c r="AY270" s="15">
        <v>0.10896727229544501</v>
      </c>
    </row>
    <row r="271" spans="2:51" x14ac:dyDescent="0.2">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row>
    <row r="272" spans="2:51" x14ac:dyDescent="0.2">
      <c r="B272" s="6" t="s">
        <v>130</v>
      </c>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row>
    <row r="273" spans="2:51" x14ac:dyDescent="0.2">
      <c r="B273" s="19" t="s">
        <v>131</v>
      </c>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row>
    <row r="274" spans="2:51" x14ac:dyDescent="0.2">
      <c r="B274" t="s">
        <v>60</v>
      </c>
      <c r="C274" s="15">
        <v>0.59114008211943303</v>
      </c>
      <c r="D274" s="15">
        <v>0.59313358474588995</v>
      </c>
      <c r="E274" s="15">
        <v>0.58854842225356097</v>
      </c>
      <c r="F274" s="15"/>
      <c r="G274" s="15">
        <v>0.48437465949667802</v>
      </c>
      <c r="H274" s="15">
        <v>0.488524288503218</v>
      </c>
      <c r="I274" s="15">
        <v>0.558479285542413</v>
      </c>
      <c r="J274" s="15">
        <v>0.57677069828031002</v>
      </c>
      <c r="K274" s="15">
        <v>0.66174874972558695</v>
      </c>
      <c r="L274" s="15">
        <v>0.75277399793050004</v>
      </c>
      <c r="M274" s="15"/>
      <c r="N274" s="15">
        <v>0.54310406954446</v>
      </c>
      <c r="O274" s="15">
        <v>0.62245586210788695</v>
      </c>
      <c r="P274" s="15">
        <v>0.62980526740863896</v>
      </c>
      <c r="Q274" s="15">
        <v>0.63292235945037001</v>
      </c>
      <c r="R274" s="15">
        <v>0.54388558102256301</v>
      </c>
      <c r="S274" s="15">
        <v>0.59060957337883602</v>
      </c>
      <c r="T274" s="15">
        <v>0.61371907294911499</v>
      </c>
      <c r="U274" s="15">
        <v>0.66568657352913696</v>
      </c>
      <c r="V274" s="15">
        <v>0.56314772298758398</v>
      </c>
      <c r="W274" s="15">
        <v>0.57728727217709297</v>
      </c>
      <c r="X274" s="15">
        <v>0.56733911856646702</v>
      </c>
      <c r="Y274" s="15"/>
      <c r="Z274" s="15">
        <v>0.61152459393769998</v>
      </c>
      <c r="AA274" s="15">
        <v>0.56803725925053405</v>
      </c>
      <c r="AB274" s="15">
        <v>0.60366707887644</v>
      </c>
      <c r="AC274" s="15">
        <v>0.57804602593431498</v>
      </c>
      <c r="AD274" s="15"/>
      <c r="AE274" s="15">
        <v>0.65370407251657603</v>
      </c>
      <c r="AF274" s="15">
        <v>0.59782385807801097</v>
      </c>
      <c r="AG274" s="15">
        <v>0.460347164995634</v>
      </c>
      <c r="AH274" s="15"/>
      <c r="AI274" s="15">
        <v>0.68551855538946105</v>
      </c>
      <c r="AJ274" s="15">
        <v>0.52553132760155596</v>
      </c>
      <c r="AK274" s="15">
        <v>0.68636792385536605</v>
      </c>
      <c r="AL274" s="15">
        <v>0.76547886559144895</v>
      </c>
      <c r="AM274" s="15">
        <v>0.51618410749230503</v>
      </c>
      <c r="AN274" s="15"/>
      <c r="AO274" s="15">
        <v>0.67363713741661502</v>
      </c>
      <c r="AP274" s="15">
        <v>0.56699109356117705</v>
      </c>
      <c r="AQ274" s="15">
        <v>0.68074035725446502</v>
      </c>
      <c r="AR274" s="15"/>
      <c r="AS274" s="15">
        <v>0.54630643451110605</v>
      </c>
      <c r="AT274" s="15">
        <v>0.66996098871800902</v>
      </c>
      <c r="AU274" s="15">
        <v>0.50242652465329296</v>
      </c>
      <c r="AV274" s="15">
        <v>0.59728267249799805</v>
      </c>
      <c r="AW274" s="15">
        <v>0.61991948102923999</v>
      </c>
      <c r="AX274" s="15">
        <v>0.56927702437030103</v>
      </c>
      <c r="AY274" s="15">
        <v>0.63648546786538795</v>
      </c>
    </row>
    <row r="275" spans="2:51" x14ac:dyDescent="0.2">
      <c r="B275" t="s">
        <v>124</v>
      </c>
      <c r="C275" s="15">
        <v>0.55560470780746996</v>
      </c>
      <c r="D275" s="15">
        <v>0.54271773369342802</v>
      </c>
      <c r="E275" s="15">
        <v>0.56716254402701605</v>
      </c>
      <c r="F275" s="15"/>
      <c r="G275" s="15">
        <v>0.554845479590649</v>
      </c>
      <c r="H275" s="15">
        <v>0.51265353096538901</v>
      </c>
      <c r="I275" s="15">
        <v>0.55402494581865802</v>
      </c>
      <c r="J275" s="15">
        <v>0.55144813166102902</v>
      </c>
      <c r="K275" s="15">
        <v>0.60445933351292602</v>
      </c>
      <c r="L275" s="15">
        <v>0.56314734107756004</v>
      </c>
      <c r="M275" s="15"/>
      <c r="N275" s="15">
        <v>0.54703634429408099</v>
      </c>
      <c r="O275" s="15">
        <v>0.58770018744461106</v>
      </c>
      <c r="P275" s="15">
        <v>0.610009148829875</v>
      </c>
      <c r="Q275" s="15">
        <v>0.54901759532439098</v>
      </c>
      <c r="R275" s="15">
        <v>0.54454489606436596</v>
      </c>
      <c r="S275" s="15">
        <v>0.49057392815412698</v>
      </c>
      <c r="T275" s="15">
        <v>0.61189433067007803</v>
      </c>
      <c r="U275" s="15">
        <v>0.53880964412432997</v>
      </c>
      <c r="V275" s="15">
        <v>0.51087989608248996</v>
      </c>
      <c r="W275" s="15">
        <v>0.57920064950019601</v>
      </c>
      <c r="X275" s="15">
        <v>0.52982856215484497</v>
      </c>
      <c r="Y275" s="15"/>
      <c r="Z275" s="15">
        <v>0.59654990656683005</v>
      </c>
      <c r="AA275" s="15">
        <v>0.56024229929810998</v>
      </c>
      <c r="AB275" s="15">
        <v>0.50115232950003297</v>
      </c>
      <c r="AC275" s="15">
        <v>0.55396884377282296</v>
      </c>
      <c r="AD275" s="15"/>
      <c r="AE275" s="15">
        <v>0.42479101903563998</v>
      </c>
      <c r="AF275" s="15">
        <v>0.67143893617002903</v>
      </c>
      <c r="AG275" s="15">
        <v>0.50657871953381695</v>
      </c>
      <c r="AH275" s="15"/>
      <c r="AI275" s="15">
        <v>0.438933617160923</v>
      </c>
      <c r="AJ275" s="15">
        <v>0.65223749678960297</v>
      </c>
      <c r="AK275" s="15">
        <v>0.69352754163517005</v>
      </c>
      <c r="AL275" s="15">
        <v>0.60859198622319799</v>
      </c>
      <c r="AM275" s="15">
        <v>0.53541286524260401</v>
      </c>
      <c r="AN275" s="15"/>
      <c r="AO275" s="15">
        <v>0.42388977349340401</v>
      </c>
      <c r="AP275" s="15">
        <v>0.64682570653634397</v>
      </c>
      <c r="AQ275" s="15">
        <v>0.66636970279930097</v>
      </c>
      <c r="AR275" s="15"/>
      <c r="AS275" s="15">
        <v>0.78130469376435097</v>
      </c>
      <c r="AT275" s="15">
        <v>0.61753827387831395</v>
      </c>
      <c r="AU275" s="15">
        <v>0.50152038462464699</v>
      </c>
      <c r="AV275" s="15">
        <v>0.52055345378726203</v>
      </c>
      <c r="AW275" s="15">
        <v>0.50253176016309598</v>
      </c>
      <c r="AX275" s="15">
        <v>0.40773297891708399</v>
      </c>
      <c r="AY275" s="15">
        <v>0.44723799631477101</v>
      </c>
    </row>
    <row r="276" spans="2:51" x14ac:dyDescent="0.2">
      <c r="B276" t="s">
        <v>125</v>
      </c>
      <c r="C276" s="15">
        <v>0.43739650961494198</v>
      </c>
      <c r="D276" s="15">
        <v>0.47066654414227299</v>
      </c>
      <c r="E276" s="15">
        <v>0.40612045369761501</v>
      </c>
      <c r="F276" s="15"/>
      <c r="G276" s="15">
        <v>0.47856327389918601</v>
      </c>
      <c r="H276" s="15">
        <v>0.45017818932493298</v>
      </c>
      <c r="I276" s="15">
        <v>0.52680175098839699</v>
      </c>
      <c r="J276" s="15">
        <v>0.39337927374348203</v>
      </c>
      <c r="K276" s="15">
        <v>0.46366838091105</v>
      </c>
      <c r="L276" s="15">
        <v>0.33162952509654497</v>
      </c>
      <c r="M276" s="15"/>
      <c r="N276" s="15">
        <v>0.419987906412086</v>
      </c>
      <c r="O276" s="15">
        <v>0.41533412215793802</v>
      </c>
      <c r="P276" s="15">
        <v>0.38437554334421797</v>
      </c>
      <c r="Q276" s="15">
        <v>0.36510516541700999</v>
      </c>
      <c r="R276" s="15">
        <v>0.37934429170774198</v>
      </c>
      <c r="S276" s="15">
        <v>0.50927646797257797</v>
      </c>
      <c r="T276" s="15">
        <v>0.414649885360586</v>
      </c>
      <c r="U276" s="15">
        <v>0.45433847107748898</v>
      </c>
      <c r="V276" s="15">
        <v>0.48294462800125798</v>
      </c>
      <c r="W276" s="15">
        <v>0.481147567378505</v>
      </c>
      <c r="X276" s="15">
        <v>0.562888667496803</v>
      </c>
      <c r="Y276" s="15"/>
      <c r="Z276" s="15">
        <v>0.44887106659464499</v>
      </c>
      <c r="AA276" s="15">
        <v>0.425586235161306</v>
      </c>
      <c r="AB276" s="15">
        <v>0.43310815814060999</v>
      </c>
      <c r="AC276" s="15">
        <v>0.438996619278686</v>
      </c>
      <c r="AD276" s="15"/>
      <c r="AE276" s="15">
        <v>0.37798259549521601</v>
      </c>
      <c r="AF276" s="15">
        <v>0.48515054215569497</v>
      </c>
      <c r="AG276" s="15">
        <v>0.36670105219616</v>
      </c>
      <c r="AH276" s="15"/>
      <c r="AI276" s="15">
        <v>0.30044586546517199</v>
      </c>
      <c r="AJ276" s="15">
        <v>0.54097127178036797</v>
      </c>
      <c r="AK276" s="15">
        <v>0.46711839515683001</v>
      </c>
      <c r="AL276" s="15">
        <v>0.64833992364603599</v>
      </c>
      <c r="AM276" s="15">
        <v>0.38560032036321701</v>
      </c>
      <c r="AN276" s="15"/>
      <c r="AO276" s="15">
        <v>0.20941991854891001</v>
      </c>
      <c r="AP276" s="15">
        <v>0.53161465066581004</v>
      </c>
      <c r="AQ276" s="15">
        <v>0.47465884448172502</v>
      </c>
      <c r="AR276" s="15"/>
      <c r="AS276" s="15">
        <v>0.67976688283088704</v>
      </c>
      <c r="AT276" s="15">
        <v>0.37993471389007299</v>
      </c>
      <c r="AU276" s="15">
        <v>0.44500046342196697</v>
      </c>
      <c r="AV276" s="15">
        <v>0.201719804552522</v>
      </c>
      <c r="AW276" s="15">
        <v>0.49722332405156799</v>
      </c>
      <c r="AX276" s="15">
        <v>0.29007023720632202</v>
      </c>
      <c r="AY276" s="15">
        <v>0.19945590703837701</v>
      </c>
    </row>
    <row r="277" spans="2:51" x14ac:dyDescent="0.2">
      <c r="B277" t="s">
        <v>126</v>
      </c>
      <c r="C277" s="15">
        <v>0.33240625072777402</v>
      </c>
      <c r="D277" s="15">
        <v>0.34172528938286001</v>
      </c>
      <c r="E277" s="15">
        <v>0.32028212197352102</v>
      </c>
      <c r="F277" s="15"/>
      <c r="G277" s="15">
        <v>0.270482572103728</v>
      </c>
      <c r="H277" s="15">
        <v>0.30859075779518702</v>
      </c>
      <c r="I277" s="15">
        <v>0.32924118493292398</v>
      </c>
      <c r="J277" s="15">
        <v>0.27263475799010001</v>
      </c>
      <c r="K277" s="15">
        <v>0.41888035930164202</v>
      </c>
      <c r="L277" s="15">
        <v>0.39255635712686399</v>
      </c>
      <c r="M277" s="15"/>
      <c r="N277" s="15">
        <v>0.30425703810692101</v>
      </c>
      <c r="O277" s="15">
        <v>0.358912189224877</v>
      </c>
      <c r="P277" s="15">
        <v>0.26491756895603602</v>
      </c>
      <c r="Q277" s="15">
        <v>0.38882302677756198</v>
      </c>
      <c r="R277" s="15">
        <v>0.32170598839487802</v>
      </c>
      <c r="S277" s="15">
        <v>0.308961775322461</v>
      </c>
      <c r="T277" s="15">
        <v>0.36361197289392999</v>
      </c>
      <c r="U277" s="15">
        <v>0.24786955609594399</v>
      </c>
      <c r="V277" s="15">
        <v>0.298662664847472</v>
      </c>
      <c r="W277" s="15">
        <v>0.38624262942226301</v>
      </c>
      <c r="X277" s="15">
        <v>0.40390074306996199</v>
      </c>
      <c r="Y277" s="15"/>
      <c r="Z277" s="15">
        <v>0.33006357841233702</v>
      </c>
      <c r="AA277" s="15">
        <v>0.34104809578781398</v>
      </c>
      <c r="AB277" s="15">
        <v>0.35374315549065</v>
      </c>
      <c r="AC277" s="15">
        <v>0.30651608768057798</v>
      </c>
      <c r="AD277" s="15"/>
      <c r="AE277" s="15">
        <v>0.39481750523638098</v>
      </c>
      <c r="AF277" s="15">
        <v>0.317629739144628</v>
      </c>
      <c r="AG277" s="15">
        <v>0.233616330016544</v>
      </c>
      <c r="AH277" s="15"/>
      <c r="AI277" s="15">
        <v>0.36442778744443299</v>
      </c>
      <c r="AJ277" s="15">
        <v>0.292908479291629</v>
      </c>
      <c r="AK277" s="15">
        <v>0.36450665135995203</v>
      </c>
      <c r="AL277" s="15">
        <v>0.53154054047739796</v>
      </c>
      <c r="AM277" s="15">
        <v>0.26249204738527199</v>
      </c>
      <c r="AN277" s="15"/>
      <c r="AO277" s="15">
        <v>0.37816820409534102</v>
      </c>
      <c r="AP277" s="15">
        <v>0.30023726360814501</v>
      </c>
      <c r="AQ277" s="15">
        <v>0.36535703583666002</v>
      </c>
      <c r="AR277" s="15"/>
      <c r="AS277" s="15">
        <v>0.32358672710054798</v>
      </c>
      <c r="AT277" s="15">
        <v>0.337355020466379</v>
      </c>
      <c r="AU277" s="15">
        <v>0.26689028314020702</v>
      </c>
      <c r="AV277" s="15">
        <v>0.39925114002871198</v>
      </c>
      <c r="AW277" s="15">
        <v>0.37496402889608499</v>
      </c>
      <c r="AX277" s="15">
        <v>0.29935332058866398</v>
      </c>
      <c r="AY277" s="15">
        <v>0.35939728939198601</v>
      </c>
    </row>
    <row r="278" spans="2:51" x14ac:dyDescent="0.2">
      <c r="B278" t="s">
        <v>127</v>
      </c>
      <c r="C278" s="15">
        <v>0.223464309698825</v>
      </c>
      <c r="D278" s="15">
        <v>0.24507603117225199</v>
      </c>
      <c r="E278" s="15">
        <v>0.204147954850212</v>
      </c>
      <c r="F278" s="15"/>
      <c r="G278" s="15">
        <v>0.216944321979954</v>
      </c>
      <c r="H278" s="15">
        <v>0.19121741853938701</v>
      </c>
      <c r="I278" s="15">
        <v>0.20582391825315099</v>
      </c>
      <c r="J278" s="15">
        <v>0.21153682344073901</v>
      </c>
      <c r="K278" s="15">
        <v>0.219819547514122</v>
      </c>
      <c r="L278" s="15">
        <v>0.28585042849866199</v>
      </c>
      <c r="M278" s="15"/>
      <c r="N278" s="15">
        <v>0.187084416632878</v>
      </c>
      <c r="O278" s="15">
        <v>0.21409521767627801</v>
      </c>
      <c r="P278" s="15">
        <v>0.23329679180650101</v>
      </c>
      <c r="Q278" s="15">
        <v>0.25348163678395902</v>
      </c>
      <c r="R278" s="15">
        <v>0.187144769701551</v>
      </c>
      <c r="S278" s="15">
        <v>0.28389176924274601</v>
      </c>
      <c r="T278" s="15">
        <v>0.28192311189085301</v>
      </c>
      <c r="U278" s="15">
        <v>0.157906809646017</v>
      </c>
      <c r="V278" s="15">
        <v>0.20813263348751301</v>
      </c>
      <c r="W278" s="15">
        <v>0.26154718062105098</v>
      </c>
      <c r="X278" s="15">
        <v>0.13701123333898599</v>
      </c>
      <c r="Y278" s="15"/>
      <c r="Z278" s="15">
        <v>0.258922069582738</v>
      </c>
      <c r="AA278" s="15">
        <v>0.222970306860622</v>
      </c>
      <c r="AB278" s="15">
        <v>0.22465454919143299</v>
      </c>
      <c r="AC278" s="15">
        <v>0.18267846578643099</v>
      </c>
      <c r="AD278" s="15"/>
      <c r="AE278" s="15">
        <v>0.26810534035195099</v>
      </c>
      <c r="AF278" s="15">
        <v>0.191872655941424</v>
      </c>
      <c r="AG278" s="15">
        <v>0.21193694533468299</v>
      </c>
      <c r="AH278" s="15"/>
      <c r="AI278" s="15">
        <v>0.28095874726404502</v>
      </c>
      <c r="AJ278" s="15">
        <v>0.167684472865052</v>
      </c>
      <c r="AK278" s="15">
        <v>0.27646347941772098</v>
      </c>
      <c r="AL278" s="15">
        <v>0.37310779483867501</v>
      </c>
      <c r="AM278" s="15">
        <v>0.16482555105212399</v>
      </c>
      <c r="AN278" s="15"/>
      <c r="AO278" s="15">
        <v>0.28553248888791999</v>
      </c>
      <c r="AP278" s="15">
        <v>0.189104781997497</v>
      </c>
      <c r="AQ278" s="15">
        <v>0.30982033476286602</v>
      </c>
      <c r="AR278" s="15"/>
      <c r="AS278" s="15">
        <v>0.21282748803766099</v>
      </c>
      <c r="AT278" s="15">
        <v>0.21938662042524801</v>
      </c>
      <c r="AU278" s="15">
        <v>0.165859100990327</v>
      </c>
      <c r="AV278" s="15">
        <v>0.30866587124828498</v>
      </c>
      <c r="AW278" s="15">
        <v>0.26761537234569899</v>
      </c>
      <c r="AX278" s="15">
        <v>0.19297341432679499</v>
      </c>
      <c r="AY278" s="15">
        <v>0.22653998361111699</v>
      </c>
    </row>
    <row r="279" spans="2:51" x14ac:dyDescent="0.2">
      <c r="B279" t="s">
        <v>128</v>
      </c>
      <c r="C279" s="15">
        <v>0.172342638630962</v>
      </c>
      <c r="D279" s="15">
        <v>0.161686661466937</v>
      </c>
      <c r="E279" s="15">
        <v>0.18134757525994699</v>
      </c>
      <c r="F279" s="15"/>
      <c r="G279" s="15">
        <v>0.22236123227598001</v>
      </c>
      <c r="H279" s="15">
        <v>0.196756630438879</v>
      </c>
      <c r="I279" s="15">
        <v>0.194029949062311</v>
      </c>
      <c r="J279" s="15">
        <v>0.11888409022271799</v>
      </c>
      <c r="K279" s="15">
        <v>0.155613586730111</v>
      </c>
      <c r="L279" s="15">
        <v>0.15207342940341201</v>
      </c>
      <c r="M279" s="15"/>
      <c r="N279" s="15">
        <v>0.19282320584280299</v>
      </c>
      <c r="O279" s="15">
        <v>0.15781269623808999</v>
      </c>
      <c r="P279" s="15">
        <v>0.18122161491077199</v>
      </c>
      <c r="Q279" s="15">
        <v>0.13415585370871999</v>
      </c>
      <c r="R279" s="15">
        <v>0.170350435221715</v>
      </c>
      <c r="S279" s="15">
        <v>0.22522229981570099</v>
      </c>
      <c r="T279" s="15">
        <v>0.20860102875928599</v>
      </c>
      <c r="U279" s="15">
        <v>8.2128761230626998E-2</v>
      </c>
      <c r="V279" s="15">
        <v>0.14224773483469699</v>
      </c>
      <c r="W279" s="15">
        <v>0.20639110780871001</v>
      </c>
      <c r="X279" s="15">
        <v>0.12496390790838301</v>
      </c>
      <c r="Y279" s="15"/>
      <c r="Z279" s="15">
        <v>0.19753913202069001</v>
      </c>
      <c r="AA279" s="15">
        <v>0.16071588151023</v>
      </c>
      <c r="AB279" s="15">
        <v>0.14685068938336801</v>
      </c>
      <c r="AC279" s="15">
        <v>0.178694778738965</v>
      </c>
      <c r="AD279" s="15"/>
      <c r="AE279" s="15">
        <v>0.16672761854861501</v>
      </c>
      <c r="AF279" s="15">
        <v>0.162508859143494</v>
      </c>
      <c r="AG279" s="15">
        <v>0.17175620672802</v>
      </c>
      <c r="AH279" s="15"/>
      <c r="AI279" s="15">
        <v>0.15353256196364901</v>
      </c>
      <c r="AJ279" s="15">
        <v>0.18302857443787901</v>
      </c>
      <c r="AK279" s="15">
        <v>0.107257295280018</v>
      </c>
      <c r="AL279" s="15">
        <v>0.27343759339611401</v>
      </c>
      <c r="AM279" s="15">
        <v>0.15244166836447101</v>
      </c>
      <c r="AN279" s="15"/>
      <c r="AO279" s="15">
        <v>0.15957644873636101</v>
      </c>
      <c r="AP279" s="15">
        <v>0.17032936153717601</v>
      </c>
      <c r="AQ279" s="15">
        <v>0.181971551876184</v>
      </c>
      <c r="AR279" s="15"/>
      <c r="AS279" s="15">
        <v>0.16516264019163801</v>
      </c>
      <c r="AT279" s="15">
        <v>0.15420359060369099</v>
      </c>
      <c r="AU279" s="15">
        <v>0.14659822562643399</v>
      </c>
      <c r="AV279" s="15">
        <v>0.18082273417065001</v>
      </c>
      <c r="AW279" s="15">
        <v>0.21365053546613599</v>
      </c>
      <c r="AX279" s="15">
        <v>0.16006738033319301</v>
      </c>
      <c r="AY279" s="15">
        <v>0.173463027889145</v>
      </c>
    </row>
    <row r="280" spans="2:51" x14ac:dyDescent="0.2">
      <c r="B280" t="s">
        <v>129</v>
      </c>
      <c r="C280" s="15">
        <v>3.9004880073506297E-2</v>
      </c>
      <c r="D280" s="15">
        <v>3.72355310511083E-2</v>
      </c>
      <c r="E280" s="15">
        <v>3.9945111329683397E-2</v>
      </c>
      <c r="F280" s="15"/>
      <c r="G280" s="15">
        <v>2.4689581025150901E-2</v>
      </c>
      <c r="H280" s="15">
        <v>2.9383757743491799E-2</v>
      </c>
      <c r="I280" s="15">
        <v>2.7791405172613699E-2</v>
      </c>
      <c r="J280" s="15">
        <v>2.70991726883478E-2</v>
      </c>
      <c r="K280" s="15">
        <v>6.4635993909071404E-2</v>
      </c>
      <c r="L280" s="15">
        <v>6.0448705904866701E-2</v>
      </c>
      <c r="M280" s="15"/>
      <c r="N280" s="15">
        <v>4.1202615971754397E-2</v>
      </c>
      <c r="O280" s="15">
        <v>3.0426652898361099E-2</v>
      </c>
      <c r="P280" s="15">
        <v>6.0211698522490399E-2</v>
      </c>
      <c r="Q280" s="15">
        <v>8.0211596705884694E-2</v>
      </c>
      <c r="R280" s="15">
        <v>6.7286205607191701E-2</v>
      </c>
      <c r="S280" s="15">
        <v>3.8814378871583698E-2</v>
      </c>
      <c r="T280" s="15">
        <v>2.7069473877527402E-2</v>
      </c>
      <c r="U280" s="15">
        <v>1.39093368046651E-2</v>
      </c>
      <c r="V280" s="15">
        <v>9.8810948986857994E-3</v>
      </c>
      <c r="W280" s="15">
        <v>3.0486403679103099E-2</v>
      </c>
      <c r="X280" s="15">
        <v>2.7045286878622399E-2</v>
      </c>
      <c r="Y280" s="15"/>
      <c r="Z280" s="15">
        <v>3.6832149446278703E-2</v>
      </c>
      <c r="AA280" s="15">
        <v>3.3455492330487599E-2</v>
      </c>
      <c r="AB280" s="15">
        <v>3.47586221977099E-2</v>
      </c>
      <c r="AC280" s="15">
        <v>5.1442688313312702E-2</v>
      </c>
      <c r="AD280" s="15"/>
      <c r="AE280" s="15">
        <v>5.4163696064567897E-2</v>
      </c>
      <c r="AF280" s="15">
        <v>2.96805230806826E-2</v>
      </c>
      <c r="AG280" s="15">
        <v>3.53007634074049E-2</v>
      </c>
      <c r="AH280" s="15"/>
      <c r="AI280" s="15">
        <v>4.3200284196109703E-2</v>
      </c>
      <c r="AJ280" s="15">
        <v>2.9176427807348901E-2</v>
      </c>
      <c r="AK280" s="15">
        <v>3.51569100566997E-2</v>
      </c>
      <c r="AL280" s="15">
        <v>0</v>
      </c>
      <c r="AM280" s="15">
        <v>5.4446661605697097E-2</v>
      </c>
      <c r="AN280" s="15"/>
      <c r="AO280" s="15">
        <v>4.7658608948439998E-2</v>
      </c>
      <c r="AP280" s="15">
        <v>2.84355749036647E-2</v>
      </c>
      <c r="AQ280" s="15">
        <v>2.6896961899285601E-2</v>
      </c>
      <c r="AR280" s="15"/>
      <c r="AS280" s="15">
        <v>2.2934941628564E-2</v>
      </c>
      <c r="AT280" s="15">
        <v>6.5716778111133606E-2</v>
      </c>
      <c r="AU280" s="15">
        <v>4.2880724320727703E-2</v>
      </c>
      <c r="AV280" s="15">
        <v>2.74429364732111E-2</v>
      </c>
      <c r="AW280" s="15">
        <v>2.6765555665309599E-2</v>
      </c>
      <c r="AX280" s="15">
        <v>2.0453672762659601E-2</v>
      </c>
      <c r="AY280" s="15">
        <v>4.9631423823107E-2</v>
      </c>
    </row>
    <row r="281" spans="2:51" x14ac:dyDescent="0.2">
      <c r="B281" t="s">
        <v>75</v>
      </c>
      <c r="C281" s="15">
        <v>8.7227452251476295E-2</v>
      </c>
      <c r="D281" s="15">
        <v>6.5232928663427101E-2</v>
      </c>
      <c r="E281" s="15">
        <v>0.106850856931021</v>
      </c>
      <c r="F281" s="15"/>
      <c r="G281" s="15">
        <v>0.10432281056331801</v>
      </c>
      <c r="H281" s="15">
        <v>0.10968592434447701</v>
      </c>
      <c r="I281" s="15">
        <v>7.6363563781824101E-2</v>
      </c>
      <c r="J281" s="15">
        <v>0.10598929582017499</v>
      </c>
      <c r="K281" s="15">
        <v>7.0569589100994895E-2</v>
      </c>
      <c r="L281" s="15">
        <v>6.0520986734313997E-2</v>
      </c>
      <c r="M281" s="15"/>
      <c r="N281" s="15">
        <v>9.1162158794944007E-2</v>
      </c>
      <c r="O281" s="15">
        <v>8.6538569335819507E-2</v>
      </c>
      <c r="P281" s="15">
        <v>5.4255454229025397E-2</v>
      </c>
      <c r="Q281" s="15">
        <v>7.6625157440682407E-2</v>
      </c>
      <c r="R281" s="15">
        <v>9.9329329343614894E-2</v>
      </c>
      <c r="S281" s="15">
        <v>8.3416215551398595E-2</v>
      </c>
      <c r="T281" s="15">
        <v>8.6009924453350595E-2</v>
      </c>
      <c r="U281" s="15">
        <v>0.14379275947842701</v>
      </c>
      <c r="V281" s="15">
        <v>0.10472827743865699</v>
      </c>
      <c r="W281" s="15">
        <v>6.6210923850197403E-2</v>
      </c>
      <c r="X281" s="15">
        <v>9.4986980955852396E-2</v>
      </c>
      <c r="Y281" s="15"/>
      <c r="Z281" s="15">
        <v>4.9520162089553101E-2</v>
      </c>
      <c r="AA281" s="15">
        <v>0.107925490862757</v>
      </c>
      <c r="AB281" s="15">
        <v>8.5438635071882096E-2</v>
      </c>
      <c r="AC281" s="15">
        <v>0.10978752498897</v>
      </c>
      <c r="AD281" s="15"/>
      <c r="AE281" s="15">
        <v>7.3642370715430602E-2</v>
      </c>
      <c r="AF281" s="15">
        <v>7.1576853563599302E-2</v>
      </c>
      <c r="AG281" s="15">
        <v>0.15045067234566201</v>
      </c>
      <c r="AH281" s="15"/>
      <c r="AI281" s="15">
        <v>6.9565720209608495E-2</v>
      </c>
      <c r="AJ281" s="15">
        <v>8.9431084857851201E-2</v>
      </c>
      <c r="AK281" s="15">
        <v>6.1907297257787097E-2</v>
      </c>
      <c r="AL281" s="15">
        <v>5.0818018568536301E-2</v>
      </c>
      <c r="AM281" s="15">
        <v>0.12100692601773499</v>
      </c>
      <c r="AN281" s="15"/>
      <c r="AO281" s="15">
        <v>7.3352066685418299E-2</v>
      </c>
      <c r="AP281" s="15">
        <v>7.6274308760338694E-2</v>
      </c>
      <c r="AQ281" s="15">
        <v>2.50592766509121E-2</v>
      </c>
      <c r="AR281" s="15"/>
      <c r="AS281" s="15">
        <v>5.01869980741756E-2</v>
      </c>
      <c r="AT281" s="15">
        <v>6.1391561029585297E-2</v>
      </c>
      <c r="AU281" s="15">
        <v>0.16428391101645101</v>
      </c>
      <c r="AV281" s="15">
        <v>4.9321773761110202E-2</v>
      </c>
      <c r="AW281" s="15">
        <v>6.3245581961267297E-2</v>
      </c>
      <c r="AX281" s="15">
        <v>0.109070938959392</v>
      </c>
      <c r="AY281" s="15">
        <v>9.4686681924292401E-2</v>
      </c>
    </row>
    <row r="282" spans="2:51" x14ac:dyDescent="0.2">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row>
    <row r="283" spans="2:51" x14ac:dyDescent="0.2">
      <c r="B283" s="6" t="s">
        <v>143</v>
      </c>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row>
    <row r="284" spans="2:51" x14ac:dyDescent="0.2">
      <c r="B284" s="19" t="s">
        <v>77</v>
      </c>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row>
    <row r="285" spans="2:51" x14ac:dyDescent="0.2">
      <c r="B285" t="s">
        <v>132</v>
      </c>
      <c r="C285" s="15">
        <v>0.50936810049415004</v>
      </c>
      <c r="D285" s="15">
        <v>0.52119642242358399</v>
      </c>
      <c r="E285" s="15">
        <v>0.497020318933589</v>
      </c>
      <c r="F285" s="15"/>
      <c r="G285" s="15">
        <v>0.50011141494841305</v>
      </c>
      <c r="H285" s="15">
        <v>0.40348660769216299</v>
      </c>
      <c r="I285" s="15">
        <v>0.458228412159561</v>
      </c>
      <c r="J285" s="15">
        <v>0.50324939258718304</v>
      </c>
      <c r="K285" s="15">
        <v>0.57449686379324105</v>
      </c>
      <c r="L285" s="15">
        <v>0.60457272587069499</v>
      </c>
      <c r="M285" s="15"/>
      <c r="N285" s="15">
        <v>0.49306929555157403</v>
      </c>
      <c r="O285" s="15">
        <v>0.49263306131291701</v>
      </c>
      <c r="P285" s="15">
        <v>0.546621790866617</v>
      </c>
      <c r="Q285" s="15">
        <v>0.57823820100590295</v>
      </c>
      <c r="R285" s="15">
        <v>0.49039889760102001</v>
      </c>
      <c r="S285" s="15">
        <v>0.48978068224997301</v>
      </c>
      <c r="T285" s="15">
        <v>0.53873253491096296</v>
      </c>
      <c r="U285" s="15">
        <v>0.432247655067592</v>
      </c>
      <c r="V285" s="15">
        <v>0.49979664156722597</v>
      </c>
      <c r="W285" s="15">
        <v>0.54118612639560004</v>
      </c>
      <c r="X285" s="15">
        <v>0.45444420384679202</v>
      </c>
      <c r="Y285" s="15"/>
      <c r="Z285" s="15">
        <v>0.55973797341429699</v>
      </c>
      <c r="AA285" s="15">
        <v>0.50284032768007003</v>
      </c>
      <c r="AB285" s="15">
        <v>0.48637891601579403</v>
      </c>
      <c r="AC285" s="15">
        <v>0.47898276634051901</v>
      </c>
      <c r="AD285" s="15"/>
      <c r="AE285" s="15">
        <v>0.51091929434931704</v>
      </c>
      <c r="AF285" s="15">
        <v>0.53839287691090199</v>
      </c>
      <c r="AG285" s="15">
        <v>0.41473187702588798</v>
      </c>
      <c r="AH285" s="15"/>
      <c r="AI285" s="15">
        <v>0.51244450136633701</v>
      </c>
      <c r="AJ285" s="15">
        <v>0.50919644859231605</v>
      </c>
      <c r="AK285" s="15">
        <v>0.60911750400083298</v>
      </c>
      <c r="AL285" s="15">
        <v>0.69916866599234695</v>
      </c>
      <c r="AM285" s="15">
        <v>0.46980720398409598</v>
      </c>
      <c r="AN285" s="15"/>
      <c r="AO285" s="15">
        <v>0.50595189001714203</v>
      </c>
      <c r="AP285" s="15">
        <v>0.535568040582732</v>
      </c>
      <c r="AQ285" s="15">
        <v>0.58137306931524402</v>
      </c>
      <c r="AR285" s="15"/>
      <c r="AS285" s="15">
        <v>0.67382246744058505</v>
      </c>
      <c r="AT285" s="15">
        <v>0.57315759647208198</v>
      </c>
      <c r="AU285" s="15">
        <v>0.41789612712959701</v>
      </c>
      <c r="AV285" s="15">
        <v>0.504576196892631</v>
      </c>
      <c r="AW285" s="15">
        <v>0.46840481850584398</v>
      </c>
      <c r="AX285" s="15">
        <v>0.44761206304612999</v>
      </c>
      <c r="AY285" s="15">
        <v>0.55406933242949796</v>
      </c>
    </row>
    <row r="286" spans="2:51" x14ac:dyDescent="0.2">
      <c r="B286" t="s">
        <v>133</v>
      </c>
      <c r="C286" s="15">
        <v>0.49886912176584097</v>
      </c>
      <c r="D286" s="15">
        <v>0.51641774120502904</v>
      </c>
      <c r="E286" s="15">
        <v>0.48061186463220801</v>
      </c>
      <c r="F286" s="15"/>
      <c r="G286" s="15">
        <v>0.479704568243078</v>
      </c>
      <c r="H286" s="15">
        <v>0.38185251027193801</v>
      </c>
      <c r="I286" s="15">
        <v>0.50687541896878296</v>
      </c>
      <c r="J286" s="15">
        <v>0.50523087306426495</v>
      </c>
      <c r="K286" s="15">
        <v>0.53788630192678999</v>
      </c>
      <c r="L286" s="15">
        <v>0.56893538283878597</v>
      </c>
      <c r="M286" s="15"/>
      <c r="N286" s="15">
        <v>0.51652182750203102</v>
      </c>
      <c r="O286" s="15">
        <v>0.55357839710249301</v>
      </c>
      <c r="P286" s="15">
        <v>0.463958674755166</v>
      </c>
      <c r="Q286" s="15">
        <v>0.57015369934312399</v>
      </c>
      <c r="R286" s="15">
        <v>0.51470460909580795</v>
      </c>
      <c r="S286" s="15">
        <v>0.48016336535986198</v>
      </c>
      <c r="T286" s="15">
        <v>0.48957963574149499</v>
      </c>
      <c r="U286" s="15">
        <v>0.38050712565114397</v>
      </c>
      <c r="V286" s="15">
        <v>0.46148161967151302</v>
      </c>
      <c r="W286" s="15">
        <v>0.49710987619275099</v>
      </c>
      <c r="X286" s="15">
        <v>0.44037079122884698</v>
      </c>
      <c r="Y286" s="15"/>
      <c r="Z286" s="15">
        <v>0.53946407663260398</v>
      </c>
      <c r="AA286" s="15">
        <v>0.52907942093968796</v>
      </c>
      <c r="AB286" s="15">
        <v>0.46098247644853002</v>
      </c>
      <c r="AC286" s="15">
        <v>0.45579774976131698</v>
      </c>
      <c r="AD286" s="15"/>
      <c r="AE286" s="15">
        <v>0.47466757898089101</v>
      </c>
      <c r="AF286" s="15">
        <v>0.54331888120841398</v>
      </c>
      <c r="AG286" s="15">
        <v>0.44006332925999903</v>
      </c>
      <c r="AH286" s="15"/>
      <c r="AI286" s="15">
        <v>0.49805909924887498</v>
      </c>
      <c r="AJ286" s="15">
        <v>0.49620753943479001</v>
      </c>
      <c r="AK286" s="15">
        <v>0.58232663326939105</v>
      </c>
      <c r="AL286" s="15">
        <v>0.58698340352711897</v>
      </c>
      <c r="AM286" s="15">
        <v>0.47752608315054501</v>
      </c>
      <c r="AN286" s="15"/>
      <c r="AO286" s="15">
        <v>0.50463616345354301</v>
      </c>
      <c r="AP286" s="15">
        <v>0.52239522910400105</v>
      </c>
      <c r="AQ286" s="15">
        <v>0.50869309411331598</v>
      </c>
      <c r="AR286" s="15"/>
      <c r="AS286" s="15">
        <v>0.64158119925446</v>
      </c>
      <c r="AT286" s="15">
        <v>0.58205098905156805</v>
      </c>
      <c r="AU286" s="15">
        <v>0.40434120533664802</v>
      </c>
      <c r="AV286" s="15">
        <v>0.49780658068009798</v>
      </c>
      <c r="AW286" s="15">
        <v>0.482544353178258</v>
      </c>
      <c r="AX286" s="15">
        <v>0.38876884786187299</v>
      </c>
      <c r="AY286" s="15">
        <v>0.48909750406425601</v>
      </c>
    </row>
    <row r="287" spans="2:51" x14ac:dyDescent="0.2">
      <c r="B287" t="s">
        <v>134</v>
      </c>
      <c r="C287" s="15">
        <v>0.45690051100932899</v>
      </c>
      <c r="D287" s="15">
        <v>0.49835171214853702</v>
      </c>
      <c r="E287" s="15">
        <v>0.41690910470681503</v>
      </c>
      <c r="F287" s="15"/>
      <c r="G287" s="15">
        <v>0.42906421019204</v>
      </c>
      <c r="H287" s="15">
        <v>0.50696198901957301</v>
      </c>
      <c r="I287" s="15">
        <v>0.430739797593301</v>
      </c>
      <c r="J287" s="15">
        <v>0.44625239524936</v>
      </c>
      <c r="K287" s="15">
        <v>0.44411281217572401</v>
      </c>
      <c r="L287" s="15">
        <v>0.473492770524998</v>
      </c>
      <c r="M287" s="15"/>
      <c r="N287" s="15">
        <v>0.54619591817096402</v>
      </c>
      <c r="O287" s="15">
        <v>0.44739633128951201</v>
      </c>
      <c r="P287" s="15">
        <v>0.39272847454153298</v>
      </c>
      <c r="Q287" s="15">
        <v>0.46732799423930599</v>
      </c>
      <c r="R287" s="15">
        <v>0.48496260913544398</v>
      </c>
      <c r="S287" s="15">
        <v>0.46112272440247498</v>
      </c>
      <c r="T287" s="15">
        <v>0.49093461513895997</v>
      </c>
      <c r="U287" s="15">
        <v>0.37901601748265301</v>
      </c>
      <c r="V287" s="15">
        <v>0.42037931572237802</v>
      </c>
      <c r="W287" s="15">
        <v>0.44259277900974497</v>
      </c>
      <c r="X287" s="15">
        <v>0.38182209909815101</v>
      </c>
      <c r="Y287" s="15"/>
      <c r="Z287" s="15">
        <v>0.54409222392546797</v>
      </c>
      <c r="AA287" s="15">
        <v>0.45101989912283302</v>
      </c>
      <c r="AB287" s="15">
        <v>0.45610191788506699</v>
      </c>
      <c r="AC287" s="15">
        <v>0.37218840094461603</v>
      </c>
      <c r="AD287" s="15"/>
      <c r="AE287" s="15">
        <v>0.43525882051599402</v>
      </c>
      <c r="AF287" s="15">
        <v>0.50500511358630096</v>
      </c>
      <c r="AG287" s="15">
        <v>0.38370783546724901</v>
      </c>
      <c r="AH287" s="15"/>
      <c r="AI287" s="15">
        <v>0.47450138633169198</v>
      </c>
      <c r="AJ287" s="15">
        <v>0.48635826268631299</v>
      </c>
      <c r="AK287" s="15">
        <v>0.48409122553407802</v>
      </c>
      <c r="AL287" s="15">
        <v>0.54418835000140797</v>
      </c>
      <c r="AM287" s="15">
        <v>0.39044216143055699</v>
      </c>
      <c r="AN287" s="15"/>
      <c r="AO287" s="15">
        <v>0.474313354318394</v>
      </c>
      <c r="AP287" s="15">
        <v>0.50620012491987398</v>
      </c>
      <c r="AQ287" s="15">
        <v>0.44699211655245702</v>
      </c>
      <c r="AR287" s="15"/>
      <c r="AS287" s="15">
        <v>0.61518557971371701</v>
      </c>
      <c r="AT287" s="15">
        <v>0.472180432886045</v>
      </c>
      <c r="AU287" s="15">
        <v>0.38465363175595702</v>
      </c>
      <c r="AV287" s="15">
        <v>0.52770437009881099</v>
      </c>
      <c r="AW287" s="15">
        <v>0.44397479411477397</v>
      </c>
      <c r="AX287" s="15">
        <v>0.31750214329937398</v>
      </c>
      <c r="AY287" s="15">
        <v>0.493268701324032</v>
      </c>
    </row>
    <row r="288" spans="2:51" x14ac:dyDescent="0.2">
      <c r="B288" t="s">
        <v>135</v>
      </c>
      <c r="C288" s="15">
        <v>0.43711150251110797</v>
      </c>
      <c r="D288" s="15">
        <v>0.47516568573781098</v>
      </c>
      <c r="E288" s="15">
        <v>0.40159383602329901</v>
      </c>
      <c r="F288" s="15"/>
      <c r="G288" s="15">
        <v>0.43370948301881501</v>
      </c>
      <c r="H288" s="15">
        <v>0.43116040776027598</v>
      </c>
      <c r="I288" s="15">
        <v>0.46941283560295299</v>
      </c>
      <c r="J288" s="15">
        <v>0.48866839767937498</v>
      </c>
      <c r="K288" s="15">
        <v>0.46034257007799201</v>
      </c>
      <c r="L288" s="15">
        <v>0.36044338026597</v>
      </c>
      <c r="M288" s="15"/>
      <c r="N288" s="15">
        <v>0.47532556767259598</v>
      </c>
      <c r="O288" s="15">
        <v>0.41683932309482602</v>
      </c>
      <c r="P288" s="15">
        <v>0.41354035529481398</v>
      </c>
      <c r="Q288" s="15">
        <v>0.396292157041024</v>
      </c>
      <c r="R288" s="15">
        <v>0.380751186940196</v>
      </c>
      <c r="S288" s="15">
        <v>0.46654702275828602</v>
      </c>
      <c r="T288" s="15">
        <v>0.44163282643011298</v>
      </c>
      <c r="U288" s="15">
        <v>0.349346396917394</v>
      </c>
      <c r="V288" s="15">
        <v>0.47105898597137502</v>
      </c>
      <c r="W288" s="15">
        <v>0.46730020664612498</v>
      </c>
      <c r="X288" s="15">
        <v>0.45297116665186399</v>
      </c>
      <c r="Y288" s="15"/>
      <c r="Z288" s="15">
        <v>0.444926044854905</v>
      </c>
      <c r="AA288" s="15">
        <v>0.42461505725747101</v>
      </c>
      <c r="AB288" s="15">
        <v>0.425470301144452</v>
      </c>
      <c r="AC288" s="15">
        <v>0.45239602010822999</v>
      </c>
      <c r="AD288" s="15"/>
      <c r="AE288" s="15">
        <v>0.412860881485202</v>
      </c>
      <c r="AF288" s="15">
        <v>0.46030055574470202</v>
      </c>
      <c r="AG288" s="15">
        <v>0.44157219947282</v>
      </c>
      <c r="AH288" s="15"/>
      <c r="AI288" s="15">
        <v>0.43705370072225103</v>
      </c>
      <c r="AJ288" s="15">
        <v>0.44530038397338401</v>
      </c>
      <c r="AK288" s="15">
        <v>0.45701544938247801</v>
      </c>
      <c r="AL288" s="15">
        <v>0.62323986213211402</v>
      </c>
      <c r="AM288" s="15">
        <v>0.423555521696523</v>
      </c>
      <c r="AN288" s="15"/>
      <c r="AO288" s="15">
        <v>0.44024566770271401</v>
      </c>
      <c r="AP288" s="15">
        <v>0.47715387107281299</v>
      </c>
      <c r="AQ288" s="15">
        <v>0.43216386482722402</v>
      </c>
      <c r="AR288" s="15"/>
      <c r="AS288" s="15">
        <v>0.50464148783394402</v>
      </c>
      <c r="AT288" s="15">
        <v>0.41990861829370502</v>
      </c>
      <c r="AU288" s="15">
        <v>0.42085802577456899</v>
      </c>
      <c r="AV288" s="15">
        <v>0.34993746346473997</v>
      </c>
      <c r="AW288" s="15">
        <v>0.46747829902479698</v>
      </c>
      <c r="AX288" s="15">
        <v>0.42100384610681202</v>
      </c>
      <c r="AY288" s="15">
        <v>0.41937519890320901</v>
      </c>
    </row>
    <row r="289" spans="2:51" x14ac:dyDescent="0.2">
      <c r="B289" t="s">
        <v>136</v>
      </c>
      <c r="C289" s="15">
        <v>0.43159491816633799</v>
      </c>
      <c r="D289" s="15">
        <v>0.46957243665618398</v>
      </c>
      <c r="E289" s="15">
        <v>0.39671843816146901</v>
      </c>
      <c r="F289" s="15"/>
      <c r="G289" s="15">
        <v>0.454846879511345</v>
      </c>
      <c r="H289" s="15">
        <v>0.34168669220021303</v>
      </c>
      <c r="I289" s="15">
        <v>0.41110373245350601</v>
      </c>
      <c r="J289" s="15">
        <v>0.41187598930025499</v>
      </c>
      <c r="K289" s="15">
        <v>0.50492337793854902</v>
      </c>
      <c r="L289" s="15">
        <v>0.472537946424188</v>
      </c>
      <c r="M289" s="15"/>
      <c r="N289" s="15">
        <v>0.432412800135272</v>
      </c>
      <c r="O289" s="15">
        <v>0.46490781965516698</v>
      </c>
      <c r="P289" s="15">
        <v>0.39441218972477599</v>
      </c>
      <c r="Q289" s="15">
        <v>0.44430653031763501</v>
      </c>
      <c r="R289" s="15">
        <v>0.46708581618932399</v>
      </c>
      <c r="S289" s="15">
        <v>0.412955114407071</v>
      </c>
      <c r="T289" s="15">
        <v>0.43909294896505502</v>
      </c>
      <c r="U289" s="15">
        <v>0.27998340592227999</v>
      </c>
      <c r="V289" s="15">
        <v>0.40310695872316599</v>
      </c>
      <c r="W289" s="15">
        <v>0.47604016155525702</v>
      </c>
      <c r="X289" s="15">
        <v>0.45441719888832499</v>
      </c>
      <c r="Y289" s="15"/>
      <c r="Z289" s="15">
        <v>0.47129419604137401</v>
      </c>
      <c r="AA289" s="15">
        <v>0.42125992448550797</v>
      </c>
      <c r="AB289" s="15">
        <v>0.382990141515477</v>
      </c>
      <c r="AC289" s="15">
        <v>0.44041666345149</v>
      </c>
      <c r="AD289" s="15"/>
      <c r="AE289" s="15">
        <v>0.426929183831529</v>
      </c>
      <c r="AF289" s="15">
        <v>0.430291923367913</v>
      </c>
      <c r="AG289" s="15">
        <v>0.42895984041276097</v>
      </c>
      <c r="AH289" s="15"/>
      <c r="AI289" s="15">
        <v>0.42046901056841102</v>
      </c>
      <c r="AJ289" s="15">
        <v>0.424812501428809</v>
      </c>
      <c r="AK289" s="15">
        <v>0.491391747218137</v>
      </c>
      <c r="AL289" s="15">
        <v>0.59026366632341798</v>
      </c>
      <c r="AM289" s="15">
        <v>0.45961279368587699</v>
      </c>
      <c r="AN289" s="15"/>
      <c r="AO289" s="15">
        <v>0.44665191210698901</v>
      </c>
      <c r="AP289" s="15">
        <v>0.43543653541788002</v>
      </c>
      <c r="AQ289" s="15">
        <v>0.42196672444261402</v>
      </c>
      <c r="AR289" s="15"/>
      <c r="AS289" s="15">
        <v>0.56596137683905301</v>
      </c>
      <c r="AT289" s="15">
        <v>0.44630555396262001</v>
      </c>
      <c r="AU289" s="15">
        <v>0.39757195398735501</v>
      </c>
      <c r="AV289" s="15">
        <v>0.41159101018160299</v>
      </c>
      <c r="AW289" s="15">
        <v>0.39424858957833298</v>
      </c>
      <c r="AX289" s="15">
        <v>0.39981227960479898</v>
      </c>
      <c r="AY289" s="15">
        <v>0.45047122805712198</v>
      </c>
    </row>
    <row r="290" spans="2:51" x14ac:dyDescent="0.2">
      <c r="B290" t="s">
        <v>137</v>
      </c>
      <c r="C290" s="15">
        <v>0.41709020234642702</v>
      </c>
      <c r="D290" s="15">
        <v>0.44843697399116</v>
      </c>
      <c r="E290" s="15">
        <v>0.38480067267300799</v>
      </c>
      <c r="F290" s="15"/>
      <c r="G290" s="15">
        <v>0.41929533659666002</v>
      </c>
      <c r="H290" s="15">
        <v>0.40680377710860299</v>
      </c>
      <c r="I290" s="15">
        <v>0.39256522666016003</v>
      </c>
      <c r="J290" s="15">
        <v>0.34711148438626899</v>
      </c>
      <c r="K290" s="15">
        <v>0.45455329818561102</v>
      </c>
      <c r="L290" s="15">
        <v>0.47566099688851199</v>
      </c>
      <c r="M290" s="15"/>
      <c r="N290" s="15">
        <v>0.41211862911049102</v>
      </c>
      <c r="O290" s="15">
        <v>0.45300194551258099</v>
      </c>
      <c r="P290" s="15">
        <v>0.41414885837876497</v>
      </c>
      <c r="Q290" s="15">
        <v>0.44276875505535301</v>
      </c>
      <c r="R290" s="15">
        <v>0.41370032400046303</v>
      </c>
      <c r="S290" s="15">
        <v>0.457719576010514</v>
      </c>
      <c r="T290" s="15">
        <v>0.40140048174715798</v>
      </c>
      <c r="U290" s="15">
        <v>0.32372888601556399</v>
      </c>
      <c r="V290" s="15">
        <v>0.39580355179432902</v>
      </c>
      <c r="W290" s="15">
        <v>0.40440671366887498</v>
      </c>
      <c r="X290" s="15">
        <v>0.39652070266428002</v>
      </c>
      <c r="Y290" s="15"/>
      <c r="Z290" s="15">
        <v>0.47811701289986103</v>
      </c>
      <c r="AA290" s="15">
        <v>0.44534758299308502</v>
      </c>
      <c r="AB290" s="15">
        <v>0.333074243535395</v>
      </c>
      <c r="AC290" s="15">
        <v>0.39567173754294999</v>
      </c>
      <c r="AD290" s="15"/>
      <c r="AE290" s="15">
        <v>0.36083585406908097</v>
      </c>
      <c r="AF290" s="15">
        <v>0.474132256877076</v>
      </c>
      <c r="AG290" s="15">
        <v>0.39105324228983801</v>
      </c>
      <c r="AH290" s="15"/>
      <c r="AI290" s="15">
        <v>0.38708093687496598</v>
      </c>
      <c r="AJ290" s="15">
        <v>0.44787479995615098</v>
      </c>
      <c r="AK290" s="15">
        <v>0.536468107389381</v>
      </c>
      <c r="AL290" s="15">
        <v>0.46564085198102001</v>
      </c>
      <c r="AM290" s="15">
        <v>0.36229268491787298</v>
      </c>
      <c r="AN290" s="15"/>
      <c r="AO290" s="15">
        <v>0.37625509704099103</v>
      </c>
      <c r="AP290" s="15">
        <v>0.46080428192283401</v>
      </c>
      <c r="AQ290" s="15">
        <v>0.40941769933758498</v>
      </c>
      <c r="AR290" s="15"/>
      <c r="AS290" s="15">
        <v>0.61923997516922402</v>
      </c>
      <c r="AT290" s="15">
        <v>0.45944287248943899</v>
      </c>
      <c r="AU290" s="15">
        <v>0.37947368937957598</v>
      </c>
      <c r="AV290" s="15">
        <v>0.452033667272773</v>
      </c>
      <c r="AW290" s="15">
        <v>0.35589319004393599</v>
      </c>
      <c r="AX290" s="15">
        <v>0.27446122537975898</v>
      </c>
      <c r="AY290" s="15">
        <v>0.382681903030056</v>
      </c>
    </row>
    <row r="291" spans="2:51" x14ac:dyDescent="0.2">
      <c r="B291" t="s">
        <v>138</v>
      </c>
      <c r="C291" s="15">
        <v>0.38507190914775302</v>
      </c>
      <c r="D291" s="15">
        <v>0.384938834760499</v>
      </c>
      <c r="E291" s="15">
        <v>0.38299779214570201</v>
      </c>
      <c r="F291" s="15"/>
      <c r="G291" s="15">
        <v>0.39359849370640099</v>
      </c>
      <c r="H291" s="15">
        <v>0.34347532436650202</v>
      </c>
      <c r="I291" s="15">
        <v>0.30992829318450899</v>
      </c>
      <c r="J291" s="15">
        <v>0.33009893261879603</v>
      </c>
      <c r="K291" s="15">
        <v>0.442067154121011</v>
      </c>
      <c r="L291" s="15">
        <v>0.48080894086374598</v>
      </c>
      <c r="M291" s="15"/>
      <c r="N291" s="15">
        <v>0.36457860759826799</v>
      </c>
      <c r="O291" s="15">
        <v>0.41255039982203601</v>
      </c>
      <c r="P291" s="15">
        <v>0.37659206888215901</v>
      </c>
      <c r="Q291" s="15">
        <v>0.405369632286882</v>
      </c>
      <c r="R291" s="15">
        <v>0.46300307633444998</v>
      </c>
      <c r="S291" s="15">
        <v>0.385022792025208</v>
      </c>
      <c r="T291" s="15">
        <v>0.413291482366064</v>
      </c>
      <c r="U291" s="15">
        <v>0.34411734755071699</v>
      </c>
      <c r="V291" s="15">
        <v>0.36989739367468999</v>
      </c>
      <c r="W291" s="15">
        <v>0.33324405701842902</v>
      </c>
      <c r="X291" s="15">
        <v>0.35359784800666699</v>
      </c>
      <c r="Y291" s="15"/>
      <c r="Z291" s="15">
        <v>0.43099936639999498</v>
      </c>
      <c r="AA291" s="15">
        <v>0.34936725550732201</v>
      </c>
      <c r="AB291" s="15">
        <v>0.36726207397969401</v>
      </c>
      <c r="AC291" s="15">
        <v>0.38599439687514198</v>
      </c>
      <c r="AD291" s="15"/>
      <c r="AE291" s="15">
        <v>0.40854897717385202</v>
      </c>
      <c r="AF291" s="15">
        <v>0.39059455274448002</v>
      </c>
      <c r="AG291" s="15">
        <v>0.32887881961701099</v>
      </c>
      <c r="AH291" s="15"/>
      <c r="AI291" s="15">
        <v>0.40495235337574897</v>
      </c>
      <c r="AJ291" s="15">
        <v>0.40103511695433303</v>
      </c>
      <c r="AK291" s="15">
        <v>0.456614306687601</v>
      </c>
      <c r="AL291" s="15">
        <v>0.46034923742467199</v>
      </c>
      <c r="AM291" s="15">
        <v>0.29873314090037401</v>
      </c>
      <c r="AN291" s="15"/>
      <c r="AO291" s="15">
        <v>0.38923374370693398</v>
      </c>
      <c r="AP291" s="15">
        <v>0.41240360695537198</v>
      </c>
      <c r="AQ291" s="15">
        <v>0.43139821329333</v>
      </c>
      <c r="AR291" s="15"/>
      <c r="AS291" s="15">
        <v>0.52280179251869296</v>
      </c>
      <c r="AT291" s="15">
        <v>0.43404705251326098</v>
      </c>
      <c r="AU291" s="15">
        <v>0.30863319421991597</v>
      </c>
      <c r="AV291" s="15">
        <v>0.34308219438603299</v>
      </c>
      <c r="AW291" s="15">
        <v>0.390796002899579</v>
      </c>
      <c r="AX291" s="15">
        <v>0.232511147419906</v>
      </c>
      <c r="AY291" s="15">
        <v>0.43852604783585603</v>
      </c>
    </row>
    <row r="292" spans="2:51" x14ac:dyDescent="0.2">
      <c r="B292" t="s">
        <v>139</v>
      </c>
      <c r="C292" s="15">
        <v>0.24108899520801</v>
      </c>
      <c r="D292" s="15">
        <v>0.26684841252715702</v>
      </c>
      <c r="E292" s="15">
        <v>0.21456007771992999</v>
      </c>
      <c r="F292" s="15"/>
      <c r="G292" s="15">
        <v>0.243292025301478</v>
      </c>
      <c r="H292" s="15">
        <v>0.28401301984292698</v>
      </c>
      <c r="I292" s="15">
        <v>0.26086682744471601</v>
      </c>
      <c r="J292" s="15">
        <v>0.24300465758857401</v>
      </c>
      <c r="K292" s="15">
        <v>0.197125196868874</v>
      </c>
      <c r="L292" s="15">
        <v>0.21655056756372601</v>
      </c>
      <c r="M292" s="15"/>
      <c r="N292" s="15">
        <v>0.26773986756861501</v>
      </c>
      <c r="O292" s="15">
        <v>0.244796738786248</v>
      </c>
      <c r="P292" s="15">
        <v>0.204573367269754</v>
      </c>
      <c r="Q292" s="15">
        <v>0.2178424076688</v>
      </c>
      <c r="R292" s="15">
        <v>0.24207678376708899</v>
      </c>
      <c r="S292" s="15">
        <v>0.21605136673002401</v>
      </c>
      <c r="T292" s="15">
        <v>0.217013244602106</v>
      </c>
      <c r="U292" s="15">
        <v>0.13679809956835201</v>
      </c>
      <c r="V292" s="15">
        <v>0.248488395001396</v>
      </c>
      <c r="W292" s="15">
        <v>0.320452428933443</v>
      </c>
      <c r="X292" s="15">
        <v>0.262875960471533</v>
      </c>
      <c r="Y292" s="15"/>
      <c r="Z292" s="15">
        <v>0.23585127878180201</v>
      </c>
      <c r="AA292" s="15">
        <v>0.25790717516896999</v>
      </c>
      <c r="AB292" s="15">
        <v>0.27355710629369301</v>
      </c>
      <c r="AC292" s="15">
        <v>0.20117778438081799</v>
      </c>
      <c r="AD292" s="15"/>
      <c r="AE292" s="15">
        <v>0.205789017030967</v>
      </c>
      <c r="AF292" s="15">
        <v>0.27585281279634399</v>
      </c>
      <c r="AG292" s="15">
        <v>0.205954794324572</v>
      </c>
      <c r="AH292" s="15"/>
      <c r="AI292" s="15">
        <v>0.21500737443085899</v>
      </c>
      <c r="AJ292" s="15">
        <v>0.26134126163511301</v>
      </c>
      <c r="AK292" s="15">
        <v>0.28222493570016599</v>
      </c>
      <c r="AL292" s="15">
        <v>0.34745456106941303</v>
      </c>
      <c r="AM292" s="15">
        <v>0.186581823659415</v>
      </c>
      <c r="AN292" s="15"/>
      <c r="AO292" s="15">
        <v>0.21661581061926599</v>
      </c>
      <c r="AP292" s="15">
        <v>0.26451807567594599</v>
      </c>
      <c r="AQ292" s="15">
        <v>0.30508299025809799</v>
      </c>
      <c r="AR292" s="15"/>
      <c r="AS292" s="15">
        <v>0.28218983612121301</v>
      </c>
      <c r="AT292" s="15">
        <v>0.24272650979667701</v>
      </c>
      <c r="AU292" s="15">
        <v>0.20570488159354999</v>
      </c>
      <c r="AV292" s="15">
        <v>0.216513959685044</v>
      </c>
      <c r="AW292" s="15">
        <v>0.258252546479526</v>
      </c>
      <c r="AX292" s="15">
        <v>0.19828846924687199</v>
      </c>
      <c r="AY292" s="15">
        <v>0.29651559416164802</v>
      </c>
    </row>
    <row r="293" spans="2:51" x14ac:dyDescent="0.2">
      <c r="B293" t="s">
        <v>140</v>
      </c>
      <c r="C293" s="15">
        <v>0.22229557035960701</v>
      </c>
      <c r="D293" s="15">
        <v>0.22140531406866601</v>
      </c>
      <c r="E293" s="15">
        <v>0.22335359570126601</v>
      </c>
      <c r="F293" s="15"/>
      <c r="G293" s="15">
        <v>0.20719911826467699</v>
      </c>
      <c r="H293" s="15">
        <v>0.22107218473881099</v>
      </c>
      <c r="I293" s="15">
        <v>0.22888464805552</v>
      </c>
      <c r="J293" s="15">
        <v>0.23053514285846799</v>
      </c>
      <c r="K293" s="15">
        <v>0.258571203701354</v>
      </c>
      <c r="L293" s="15">
        <v>0.1970367826885</v>
      </c>
      <c r="M293" s="15"/>
      <c r="N293" s="15">
        <v>0.25254988155976899</v>
      </c>
      <c r="O293" s="15">
        <v>0.228291705936124</v>
      </c>
      <c r="P293" s="15">
        <v>0.168089738996161</v>
      </c>
      <c r="Q293" s="15">
        <v>0.228005744266633</v>
      </c>
      <c r="R293" s="15">
        <v>0.22429476518527</v>
      </c>
      <c r="S293" s="15">
        <v>0.18597943885951701</v>
      </c>
      <c r="T293" s="15">
        <v>0.202611330696221</v>
      </c>
      <c r="U293" s="15">
        <v>0.16237805131620001</v>
      </c>
      <c r="V293" s="15">
        <v>0.220441968303979</v>
      </c>
      <c r="W293" s="15">
        <v>0.26959273350326901</v>
      </c>
      <c r="X293" s="15">
        <v>0.25895675235417698</v>
      </c>
      <c r="Y293" s="15"/>
      <c r="Z293" s="15">
        <v>0.23484400824555701</v>
      </c>
      <c r="AA293" s="15">
        <v>0.19739048975901199</v>
      </c>
      <c r="AB293" s="15">
        <v>0.24436386245782399</v>
      </c>
      <c r="AC293" s="15">
        <v>0.21552902580185501</v>
      </c>
      <c r="AD293" s="15"/>
      <c r="AE293" s="15">
        <v>0.215672793239784</v>
      </c>
      <c r="AF293" s="15">
        <v>0.24733209219374599</v>
      </c>
      <c r="AG293" s="15">
        <v>0.191152682457189</v>
      </c>
      <c r="AH293" s="15"/>
      <c r="AI293" s="15">
        <v>0.19796821392078301</v>
      </c>
      <c r="AJ293" s="15">
        <v>0.25763585004197498</v>
      </c>
      <c r="AK293" s="15">
        <v>0.25679900466156003</v>
      </c>
      <c r="AL293" s="15">
        <v>0.27232450555495802</v>
      </c>
      <c r="AM293" s="15">
        <v>0.20679763413507599</v>
      </c>
      <c r="AN293" s="15"/>
      <c r="AO293" s="15">
        <v>0.192065370640294</v>
      </c>
      <c r="AP293" s="15">
        <v>0.255438410834819</v>
      </c>
      <c r="AQ293" s="15">
        <v>0.20491444257067901</v>
      </c>
      <c r="AR293" s="15"/>
      <c r="AS293" s="15">
        <v>0.28471640787139701</v>
      </c>
      <c r="AT293" s="15">
        <v>0.207724223598165</v>
      </c>
      <c r="AU293" s="15">
        <v>0.224478002591949</v>
      </c>
      <c r="AV293" s="15">
        <v>0.164396652495296</v>
      </c>
      <c r="AW293" s="15">
        <v>0.25079282720211499</v>
      </c>
      <c r="AX293" s="15">
        <v>0.150027498615767</v>
      </c>
      <c r="AY293" s="15">
        <v>0.17545724161041701</v>
      </c>
    </row>
    <row r="294" spans="2:51" x14ac:dyDescent="0.2">
      <c r="B294" t="s">
        <v>141</v>
      </c>
      <c r="C294" s="15">
        <v>0.11876151547191501</v>
      </c>
      <c r="D294" s="15">
        <v>0.117213388618799</v>
      </c>
      <c r="E294" s="15">
        <v>0.11947150683420001</v>
      </c>
      <c r="F294" s="15"/>
      <c r="G294" s="15">
        <v>0.15230167616742499</v>
      </c>
      <c r="H294" s="15">
        <v>0.13294362369332099</v>
      </c>
      <c r="I294" s="15">
        <v>0.116465146386978</v>
      </c>
      <c r="J294" s="15">
        <v>8.7600023829912999E-2</v>
      </c>
      <c r="K294" s="15">
        <v>0.133336469408735</v>
      </c>
      <c r="L294" s="15">
        <v>0.102106665442408</v>
      </c>
      <c r="M294" s="15"/>
      <c r="N294" s="15">
        <v>0.15646265166208201</v>
      </c>
      <c r="O294" s="15">
        <v>0.106636436039223</v>
      </c>
      <c r="P294" s="15">
        <v>0.100292872450499</v>
      </c>
      <c r="Q294" s="15">
        <v>8.5538745934157001E-2</v>
      </c>
      <c r="R294" s="15">
        <v>8.7722297681601794E-2</v>
      </c>
      <c r="S294" s="15">
        <v>0.14037993387046199</v>
      </c>
      <c r="T294" s="15">
        <v>0.10879984240392</v>
      </c>
      <c r="U294" s="15">
        <v>9.4222638750676199E-2</v>
      </c>
      <c r="V294" s="15">
        <v>9.6491910523205604E-2</v>
      </c>
      <c r="W294" s="15">
        <v>0.15271554449643501</v>
      </c>
      <c r="X294" s="15">
        <v>0.16164936404689401</v>
      </c>
      <c r="Y294" s="15"/>
      <c r="Z294" s="15">
        <v>0.118466998706761</v>
      </c>
      <c r="AA294" s="15">
        <v>0.106703362841716</v>
      </c>
      <c r="AB294" s="15">
        <v>0.14770607394028801</v>
      </c>
      <c r="AC294" s="15">
        <v>0.10734683042429</v>
      </c>
      <c r="AD294" s="15"/>
      <c r="AE294" s="15">
        <v>0.110346326378157</v>
      </c>
      <c r="AF294" s="15">
        <v>0.12460365681303701</v>
      </c>
      <c r="AG294" s="15">
        <v>0.110898191336768</v>
      </c>
      <c r="AH294" s="15"/>
      <c r="AI294" s="15">
        <v>0.109941626992401</v>
      </c>
      <c r="AJ294" s="15">
        <v>0.12762990441543601</v>
      </c>
      <c r="AK294" s="15">
        <v>0.127657364655687</v>
      </c>
      <c r="AL294" s="15">
        <v>7.4400962768229495E-2</v>
      </c>
      <c r="AM294" s="15">
        <v>9.2235992062412897E-2</v>
      </c>
      <c r="AN294" s="15"/>
      <c r="AO294" s="15">
        <v>0.10450351622118199</v>
      </c>
      <c r="AP294" s="15">
        <v>0.13751650081257799</v>
      </c>
      <c r="AQ294" s="15">
        <v>0.134925032779832</v>
      </c>
      <c r="AR294" s="15"/>
      <c r="AS294" s="15">
        <v>0.14495969569724401</v>
      </c>
      <c r="AT294" s="15">
        <v>0.11284040433187199</v>
      </c>
      <c r="AU294" s="15">
        <v>9.5547661174688298E-2</v>
      </c>
      <c r="AV294" s="15">
        <v>0.140761255638506</v>
      </c>
      <c r="AW294" s="15">
        <v>0.15938783371286</v>
      </c>
      <c r="AX294" s="15">
        <v>6.5282310709425306E-2</v>
      </c>
      <c r="AY294" s="15">
        <v>4.9724762095799901E-2</v>
      </c>
    </row>
    <row r="295" spans="2:51" x14ac:dyDescent="0.2">
      <c r="B295" t="s">
        <v>80</v>
      </c>
      <c r="C295" s="15">
        <v>8.67169107558627E-2</v>
      </c>
      <c r="D295" s="15">
        <v>4.72821433516065E-2</v>
      </c>
      <c r="E295" s="15">
        <v>0.12492939286612099</v>
      </c>
      <c r="F295" s="15"/>
      <c r="G295" s="15">
        <v>5.8615907285218198E-2</v>
      </c>
      <c r="H295" s="15">
        <v>9.4248939317184699E-2</v>
      </c>
      <c r="I295" s="15">
        <v>0.120486401039386</v>
      </c>
      <c r="J295" s="15">
        <v>0.111111340269081</v>
      </c>
      <c r="K295" s="15">
        <v>8.2436325414522699E-2</v>
      </c>
      <c r="L295" s="15">
        <v>5.5009166389368203E-2</v>
      </c>
      <c r="M295" s="15"/>
      <c r="N295" s="15">
        <v>5.2552326464514597E-2</v>
      </c>
      <c r="O295" s="15">
        <v>8.2083496405577702E-2</v>
      </c>
      <c r="P295" s="15">
        <v>0.11895803248322701</v>
      </c>
      <c r="Q295" s="15">
        <v>9.53200531481843E-2</v>
      </c>
      <c r="R295" s="15">
        <v>8.5151615494611393E-2</v>
      </c>
      <c r="S295" s="15">
        <v>7.3142608351809302E-2</v>
      </c>
      <c r="T295" s="15">
        <v>7.1407172924344495E-2</v>
      </c>
      <c r="U295" s="15">
        <v>0.19538227772491701</v>
      </c>
      <c r="V295" s="15">
        <v>9.0878500744361407E-2</v>
      </c>
      <c r="W295" s="15">
        <v>7.5703876401648607E-2</v>
      </c>
      <c r="X295" s="15">
        <v>0.10297600038636399</v>
      </c>
      <c r="Y295" s="15"/>
      <c r="Z295" s="15">
        <v>3.92948811682719E-2</v>
      </c>
      <c r="AA295" s="15">
        <v>7.9093877476147906E-2</v>
      </c>
      <c r="AB295" s="15">
        <v>9.2771466901437102E-2</v>
      </c>
      <c r="AC295" s="15">
        <v>0.139487230281784</v>
      </c>
      <c r="AD295" s="15"/>
      <c r="AE295" s="15">
        <v>8.1407197065258202E-2</v>
      </c>
      <c r="AF295" s="15">
        <v>6.3711136924759507E-2</v>
      </c>
      <c r="AG295" s="15">
        <v>0.14863658178862599</v>
      </c>
      <c r="AH295" s="15"/>
      <c r="AI295" s="15">
        <v>5.8937267734475898E-2</v>
      </c>
      <c r="AJ295" s="15">
        <v>0.100105269030906</v>
      </c>
      <c r="AK295" s="15">
        <v>4.1953789490897002E-2</v>
      </c>
      <c r="AL295" s="15">
        <v>0</v>
      </c>
      <c r="AM295" s="15">
        <v>0.11955282041743399</v>
      </c>
      <c r="AN295" s="15"/>
      <c r="AO295" s="15">
        <v>4.1086457974672398E-2</v>
      </c>
      <c r="AP295" s="15">
        <v>7.0594579576768401E-2</v>
      </c>
      <c r="AQ295" s="15">
        <v>4.3973764980159799E-2</v>
      </c>
      <c r="AR295" s="15"/>
      <c r="AS295" s="15">
        <v>4.7512290272445898E-2</v>
      </c>
      <c r="AT295" s="15">
        <v>6.0794847703116002E-2</v>
      </c>
      <c r="AU295" s="15">
        <v>0.14384871922386699</v>
      </c>
      <c r="AV295" s="15">
        <v>8.9812921902904297E-2</v>
      </c>
      <c r="AW295" s="15">
        <v>6.6585636543316007E-2</v>
      </c>
      <c r="AX295" s="15">
        <v>0.12685220016638199</v>
      </c>
      <c r="AY295" s="15">
        <v>6.4990620712405203E-2</v>
      </c>
    </row>
    <row r="296" spans="2:51" x14ac:dyDescent="0.2">
      <c r="B296" t="s">
        <v>142</v>
      </c>
      <c r="C296" s="15">
        <v>1.7724908804363001E-2</v>
      </c>
      <c r="D296" s="15">
        <v>1.95641226554709E-2</v>
      </c>
      <c r="E296" s="15">
        <v>1.6105213464938501E-2</v>
      </c>
      <c r="F296" s="15"/>
      <c r="G296" s="15">
        <v>3.3178770349216202E-3</v>
      </c>
      <c r="H296" s="15">
        <v>2.48962380583139E-2</v>
      </c>
      <c r="I296" s="15">
        <v>1.5651032172710098E-2</v>
      </c>
      <c r="J296" s="15">
        <v>1.6508753864170101E-2</v>
      </c>
      <c r="K296" s="15">
        <v>2.00808230608269E-2</v>
      </c>
      <c r="L296" s="15">
        <v>2.2678374051820899E-2</v>
      </c>
      <c r="M296" s="15"/>
      <c r="N296" s="15">
        <v>1.7953302257949898E-2</v>
      </c>
      <c r="O296" s="15">
        <v>6.3856154536570797E-3</v>
      </c>
      <c r="P296" s="15">
        <v>1.67169813700919E-2</v>
      </c>
      <c r="Q296" s="15">
        <v>1.9587187709717201E-2</v>
      </c>
      <c r="R296" s="15">
        <v>1.27509125599634E-2</v>
      </c>
      <c r="S296" s="15">
        <v>3.2071710159503802E-2</v>
      </c>
      <c r="T296" s="15">
        <v>1.61539698663936E-2</v>
      </c>
      <c r="U296" s="15">
        <v>3.1736953256028301E-2</v>
      </c>
      <c r="V296" s="15">
        <v>2.00808495455891E-2</v>
      </c>
      <c r="W296" s="15">
        <v>1.87753395209233E-2</v>
      </c>
      <c r="X296" s="15">
        <v>1.0168360205146399E-2</v>
      </c>
      <c r="Y296" s="15"/>
      <c r="Z296" s="15">
        <v>1.49627678296461E-2</v>
      </c>
      <c r="AA296" s="15">
        <v>1.59057073353789E-2</v>
      </c>
      <c r="AB296" s="15">
        <v>1.7552711494858798E-2</v>
      </c>
      <c r="AC296" s="15">
        <v>2.2929675759612099E-2</v>
      </c>
      <c r="AD296" s="15"/>
      <c r="AE296" s="15">
        <v>2.5811808580552899E-2</v>
      </c>
      <c r="AF296" s="15">
        <v>1.39499798577344E-2</v>
      </c>
      <c r="AG296" s="15">
        <v>1.7257483010634001E-2</v>
      </c>
      <c r="AH296" s="15"/>
      <c r="AI296" s="15">
        <v>2.4351296908936601E-2</v>
      </c>
      <c r="AJ296" s="15">
        <v>1.2634422944903301E-2</v>
      </c>
      <c r="AK296" s="15">
        <v>6.6603563320137603E-3</v>
      </c>
      <c r="AL296" s="15">
        <v>3.7486834442746503E-2</v>
      </c>
      <c r="AM296" s="15">
        <v>1.6101159309573902E-2</v>
      </c>
      <c r="AN296" s="15"/>
      <c r="AO296" s="15">
        <v>2.81908609907882E-2</v>
      </c>
      <c r="AP296" s="15">
        <v>9.3619392968715999E-3</v>
      </c>
      <c r="AQ296" s="15">
        <v>1.4229863094002201E-2</v>
      </c>
      <c r="AR296" s="15"/>
      <c r="AS296" s="15">
        <v>4.7846529779589702E-3</v>
      </c>
      <c r="AT296" s="15">
        <v>2.2929405596485201E-3</v>
      </c>
      <c r="AU296" s="15">
        <v>2.96348112637153E-2</v>
      </c>
      <c r="AV296" s="15">
        <v>1.9799615865284202E-2</v>
      </c>
      <c r="AW296" s="15">
        <v>2.4883996652212699E-2</v>
      </c>
      <c r="AX296" s="15">
        <v>3.4128984838091299E-2</v>
      </c>
      <c r="AY296" s="15">
        <v>0</v>
      </c>
    </row>
    <row r="297" spans="2:51" x14ac:dyDescent="0.2">
      <c r="B297" t="s">
        <v>82</v>
      </c>
      <c r="C297" s="15">
        <v>1.2577980847243E-2</v>
      </c>
      <c r="D297" s="15">
        <v>1.41216896090729E-2</v>
      </c>
      <c r="E297" s="15">
        <v>1.1195789861338601E-2</v>
      </c>
      <c r="F297" s="15"/>
      <c r="G297" s="15">
        <v>0</v>
      </c>
      <c r="H297" s="15">
        <v>9.1490884441672408E-3</v>
      </c>
      <c r="I297" s="15">
        <v>5.2021428730532598E-3</v>
      </c>
      <c r="J297" s="15">
        <v>3.1207201931885201E-2</v>
      </c>
      <c r="K297" s="15">
        <v>1.0858352114587799E-2</v>
      </c>
      <c r="L297" s="15">
        <v>1.5852639640177899E-2</v>
      </c>
      <c r="M297" s="15"/>
      <c r="N297" s="15">
        <v>4.0491666998757597E-3</v>
      </c>
      <c r="O297" s="15">
        <v>1.41546404252566E-2</v>
      </c>
      <c r="P297" s="15">
        <v>5.8485505778841399E-3</v>
      </c>
      <c r="Q297" s="15">
        <v>1.4736060192944499E-2</v>
      </c>
      <c r="R297" s="15">
        <v>1.7572085199074799E-2</v>
      </c>
      <c r="S297" s="15">
        <v>1.6293547490257299E-2</v>
      </c>
      <c r="T297" s="15">
        <v>1.11267161845793E-2</v>
      </c>
      <c r="U297" s="15">
        <v>1.05749703401836E-2</v>
      </c>
      <c r="V297" s="15">
        <v>1.24444835818057E-2</v>
      </c>
      <c r="W297" s="15">
        <v>1.20655920216664E-2</v>
      </c>
      <c r="X297" s="15">
        <v>3.0754939737149802E-2</v>
      </c>
      <c r="Y297" s="15"/>
      <c r="Z297" s="15">
        <v>9.5182938930000703E-3</v>
      </c>
      <c r="AA297" s="15">
        <v>4.9141135255723698E-3</v>
      </c>
      <c r="AB297" s="15">
        <v>2.2449448234625798E-2</v>
      </c>
      <c r="AC297" s="15">
        <v>1.5295484112692199E-2</v>
      </c>
      <c r="AD297" s="15"/>
      <c r="AE297" s="15">
        <v>1.49889891609461E-2</v>
      </c>
      <c r="AF297" s="15">
        <v>1.28302814245297E-2</v>
      </c>
      <c r="AG297" s="15">
        <v>1.46258091551165E-2</v>
      </c>
      <c r="AH297" s="15"/>
      <c r="AI297" s="15">
        <v>1.0048332193393201E-2</v>
      </c>
      <c r="AJ297" s="15">
        <v>1.3824035786875501E-2</v>
      </c>
      <c r="AK297" s="15">
        <v>1.5692216593780901E-2</v>
      </c>
      <c r="AL297" s="15">
        <v>0</v>
      </c>
      <c r="AM297" s="15">
        <v>1.41748849349562E-2</v>
      </c>
      <c r="AN297" s="15"/>
      <c r="AO297" s="15">
        <v>1.18484743076155E-2</v>
      </c>
      <c r="AP297" s="15">
        <v>9.7051739158623401E-3</v>
      </c>
      <c r="AQ297" s="15">
        <v>6.2246122255101601E-3</v>
      </c>
      <c r="AR297" s="15"/>
      <c r="AS297" s="15">
        <v>8.3363325687235805E-3</v>
      </c>
      <c r="AT297" s="15">
        <v>9.4375401037382102E-3</v>
      </c>
      <c r="AU297" s="15">
        <v>9.8264278966457806E-3</v>
      </c>
      <c r="AV297" s="15">
        <v>2.8386811790008099E-2</v>
      </c>
      <c r="AW297" s="15">
        <v>8.2897934454987596E-3</v>
      </c>
      <c r="AX297" s="15">
        <v>4.0517301700718197E-2</v>
      </c>
      <c r="AY297" s="15">
        <v>8.2098656300751503E-3</v>
      </c>
    </row>
    <row r="298" spans="2:51" x14ac:dyDescent="0.2">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row>
    <row r="299" spans="2:51" x14ac:dyDescent="0.2">
      <c r="B299" s="6" t="s">
        <v>156</v>
      </c>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row>
    <row r="300" spans="2:51" x14ac:dyDescent="0.2">
      <c r="B300" s="19" t="s">
        <v>77</v>
      </c>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row>
    <row r="301" spans="2:51" x14ac:dyDescent="0.2">
      <c r="B301" t="s">
        <v>144</v>
      </c>
      <c r="C301" s="15">
        <v>0.39888263509350302</v>
      </c>
      <c r="D301" s="15">
        <v>0.41494433113809598</v>
      </c>
      <c r="E301" s="15">
        <v>0.384073532722843</v>
      </c>
      <c r="F301" s="15"/>
      <c r="G301" s="15">
        <v>0.30437478117996197</v>
      </c>
      <c r="H301" s="15">
        <v>0.28983369974619999</v>
      </c>
      <c r="I301" s="15">
        <v>0.35965522124604998</v>
      </c>
      <c r="J301" s="15">
        <v>0.40537906649090899</v>
      </c>
      <c r="K301" s="15">
        <v>0.47031188547149499</v>
      </c>
      <c r="L301" s="15">
        <v>0.52976098852623399</v>
      </c>
      <c r="M301" s="15"/>
      <c r="N301" s="15">
        <v>0.33676018843720501</v>
      </c>
      <c r="O301" s="15">
        <v>0.42444179630796602</v>
      </c>
      <c r="P301" s="15">
        <v>0.42909062739623399</v>
      </c>
      <c r="Q301" s="15">
        <v>0.47702858412170501</v>
      </c>
      <c r="R301" s="15">
        <v>0.42464753632360802</v>
      </c>
      <c r="S301" s="15">
        <v>0.413144797514993</v>
      </c>
      <c r="T301" s="15">
        <v>0.41072202521622397</v>
      </c>
      <c r="U301" s="15">
        <v>0.37579504455998203</v>
      </c>
      <c r="V301" s="15">
        <v>0.34734090096527598</v>
      </c>
      <c r="W301" s="15">
        <v>0.39768171708332101</v>
      </c>
      <c r="X301" s="15">
        <v>0.37061346703271197</v>
      </c>
      <c r="Y301" s="15"/>
      <c r="Z301" s="15">
        <v>0.44581164950334501</v>
      </c>
      <c r="AA301" s="15">
        <v>0.393351105353694</v>
      </c>
      <c r="AB301" s="15">
        <v>0.39412408402104898</v>
      </c>
      <c r="AC301" s="15">
        <v>0.35630692908802197</v>
      </c>
      <c r="AD301" s="15"/>
      <c r="AE301" s="15">
        <v>0.48179181222255502</v>
      </c>
      <c r="AF301" s="15">
        <v>0.37324139652910598</v>
      </c>
      <c r="AG301" s="15">
        <v>0.34585070683584301</v>
      </c>
      <c r="AH301" s="15"/>
      <c r="AI301" s="15">
        <v>0.47453023998088101</v>
      </c>
      <c r="AJ301" s="15">
        <v>0.35021551542333301</v>
      </c>
      <c r="AK301" s="15">
        <v>0.42358994487041302</v>
      </c>
      <c r="AL301" s="15">
        <v>0.65693556272750697</v>
      </c>
      <c r="AM301" s="15">
        <v>0.34129868744687297</v>
      </c>
      <c r="AN301" s="15"/>
      <c r="AO301" s="15">
        <v>0.46340931701412003</v>
      </c>
      <c r="AP301" s="15">
        <v>0.36493645814259001</v>
      </c>
      <c r="AQ301" s="15">
        <v>0.37914445383627099</v>
      </c>
      <c r="AR301" s="15"/>
      <c r="AS301" s="15">
        <v>0.36473991949826501</v>
      </c>
      <c r="AT301" s="15">
        <v>0.45699117064467598</v>
      </c>
      <c r="AU301" s="15">
        <v>0.34634905156177798</v>
      </c>
      <c r="AV301" s="15">
        <v>0.40645806349656999</v>
      </c>
      <c r="AW301" s="15">
        <v>0.42327078005303098</v>
      </c>
      <c r="AX301" s="15">
        <v>0.34949142896431501</v>
      </c>
      <c r="AY301" s="15">
        <v>0.42512514858202899</v>
      </c>
    </row>
    <row r="302" spans="2:51" x14ac:dyDescent="0.2">
      <c r="B302" t="s">
        <v>145</v>
      </c>
      <c r="C302" s="15">
        <v>0.31545656873739197</v>
      </c>
      <c r="D302" s="15">
        <v>0.31385099799030802</v>
      </c>
      <c r="E302" s="15">
        <v>0.31202004021283603</v>
      </c>
      <c r="F302" s="15"/>
      <c r="G302" s="15">
        <v>0.33150553731124</v>
      </c>
      <c r="H302" s="15">
        <v>0.275711932640469</v>
      </c>
      <c r="I302" s="15">
        <v>0.27442288058508701</v>
      </c>
      <c r="J302" s="15">
        <v>0.29658639030251399</v>
      </c>
      <c r="K302" s="15">
        <v>0.32233589492179598</v>
      </c>
      <c r="L302" s="15">
        <v>0.38112226456499299</v>
      </c>
      <c r="M302" s="15"/>
      <c r="N302" s="15">
        <v>0.27127247675914501</v>
      </c>
      <c r="O302" s="15">
        <v>0.34395038015989299</v>
      </c>
      <c r="P302" s="15">
        <v>0.33381557178968202</v>
      </c>
      <c r="Q302" s="15">
        <v>0.36794600722165499</v>
      </c>
      <c r="R302" s="15">
        <v>0.38365478769799699</v>
      </c>
      <c r="S302" s="15">
        <v>0.32157965778085501</v>
      </c>
      <c r="T302" s="15">
        <v>0.34820459411462801</v>
      </c>
      <c r="U302" s="15">
        <v>0.26917714530879899</v>
      </c>
      <c r="V302" s="15">
        <v>0.25826197736143502</v>
      </c>
      <c r="W302" s="15">
        <v>0.33386912044314099</v>
      </c>
      <c r="X302" s="15">
        <v>0.21189051062609501</v>
      </c>
      <c r="Y302" s="15"/>
      <c r="Z302" s="15">
        <v>0.36301836381234798</v>
      </c>
      <c r="AA302" s="15">
        <v>0.308679708457333</v>
      </c>
      <c r="AB302" s="15">
        <v>0.26810992756209501</v>
      </c>
      <c r="AC302" s="15">
        <v>0.31174234396143502</v>
      </c>
      <c r="AD302" s="15"/>
      <c r="AE302" s="15">
        <v>0.286473626534337</v>
      </c>
      <c r="AF302" s="15">
        <v>0.35567074988930403</v>
      </c>
      <c r="AG302" s="15">
        <v>0.23229384569324199</v>
      </c>
      <c r="AH302" s="15"/>
      <c r="AI302" s="15">
        <v>0.29790778233507498</v>
      </c>
      <c r="AJ302" s="15">
        <v>0.333933194034926</v>
      </c>
      <c r="AK302" s="15">
        <v>0.383124016820938</v>
      </c>
      <c r="AL302" s="15">
        <v>0.46106768118345698</v>
      </c>
      <c r="AM302" s="15">
        <v>0.234560469243494</v>
      </c>
      <c r="AN302" s="15"/>
      <c r="AO302" s="15">
        <v>0.26716497583653798</v>
      </c>
      <c r="AP302" s="15">
        <v>0.33501063521617702</v>
      </c>
      <c r="AQ302" s="15">
        <v>0.34525881435026001</v>
      </c>
      <c r="AR302" s="15"/>
      <c r="AS302" s="15">
        <v>0.50285145284368804</v>
      </c>
      <c r="AT302" s="15">
        <v>0.38936914736946698</v>
      </c>
      <c r="AU302" s="15">
        <v>0.24555148547232</v>
      </c>
      <c r="AV302" s="15">
        <v>0.33153947278271301</v>
      </c>
      <c r="AW302" s="15">
        <v>0.25242333053650001</v>
      </c>
      <c r="AX302" s="15">
        <v>0.19960182059756201</v>
      </c>
      <c r="AY302" s="15">
        <v>0.32580767626165802</v>
      </c>
    </row>
    <row r="303" spans="2:51" x14ac:dyDescent="0.2">
      <c r="B303" t="s">
        <v>146</v>
      </c>
      <c r="C303" s="15">
        <v>0.304576353194913</v>
      </c>
      <c r="D303" s="15">
        <v>0.29782600363852202</v>
      </c>
      <c r="E303" s="15">
        <v>0.30897702268419203</v>
      </c>
      <c r="F303" s="15"/>
      <c r="G303" s="15">
        <v>0.26346033196911001</v>
      </c>
      <c r="H303" s="15">
        <v>0.224018171931407</v>
      </c>
      <c r="I303" s="15">
        <v>0.24284754476349901</v>
      </c>
      <c r="J303" s="15">
        <v>0.27882724582315199</v>
      </c>
      <c r="K303" s="15">
        <v>0.35109484805257402</v>
      </c>
      <c r="L303" s="15">
        <v>0.437676920991526</v>
      </c>
      <c r="M303" s="15"/>
      <c r="N303" s="15">
        <v>0.25032815883955001</v>
      </c>
      <c r="O303" s="15">
        <v>0.311448566966533</v>
      </c>
      <c r="P303" s="15">
        <v>0.297107732050995</v>
      </c>
      <c r="Q303" s="15">
        <v>0.38047123444770597</v>
      </c>
      <c r="R303" s="15">
        <v>0.36538633322811398</v>
      </c>
      <c r="S303" s="15">
        <v>0.33996580714145103</v>
      </c>
      <c r="T303" s="15">
        <v>0.32638860638825301</v>
      </c>
      <c r="U303" s="15">
        <v>0.32125779564571599</v>
      </c>
      <c r="V303" s="15">
        <v>0.243921032137731</v>
      </c>
      <c r="W303" s="15">
        <v>0.29732292782743602</v>
      </c>
      <c r="X303" s="15">
        <v>0.26351959841188299</v>
      </c>
      <c r="Y303" s="15"/>
      <c r="Z303" s="15">
        <v>0.33264822050694898</v>
      </c>
      <c r="AA303" s="15">
        <v>0.30744906233775698</v>
      </c>
      <c r="AB303" s="15">
        <v>0.302211666122292</v>
      </c>
      <c r="AC303" s="15">
        <v>0.27250545032847401</v>
      </c>
      <c r="AD303" s="15"/>
      <c r="AE303" s="15">
        <v>0.364357489184997</v>
      </c>
      <c r="AF303" s="15">
        <v>0.29075847618071698</v>
      </c>
      <c r="AG303" s="15">
        <v>0.22412009232739</v>
      </c>
      <c r="AH303" s="15"/>
      <c r="AI303" s="15">
        <v>0.35886261406321301</v>
      </c>
      <c r="AJ303" s="15">
        <v>0.24241698588510299</v>
      </c>
      <c r="AK303" s="15">
        <v>0.27928903810033101</v>
      </c>
      <c r="AL303" s="15">
        <v>0.47407662265662198</v>
      </c>
      <c r="AM303" s="15">
        <v>0.27670779203395801</v>
      </c>
      <c r="AN303" s="15"/>
      <c r="AO303" s="15">
        <v>0.37204709276028403</v>
      </c>
      <c r="AP303" s="15">
        <v>0.275435348971445</v>
      </c>
      <c r="AQ303" s="15">
        <v>0.27835526131140098</v>
      </c>
      <c r="AR303" s="15"/>
      <c r="AS303" s="15">
        <v>0.24933130432032699</v>
      </c>
      <c r="AT303" s="15">
        <v>0.38919805726568502</v>
      </c>
      <c r="AU303" s="15">
        <v>0.24814287560538301</v>
      </c>
      <c r="AV303" s="15">
        <v>0.30977108016244098</v>
      </c>
      <c r="AW303" s="15">
        <v>0.32682006417994702</v>
      </c>
      <c r="AX303" s="15">
        <v>0.243667280235597</v>
      </c>
      <c r="AY303" s="15">
        <v>0.324817152551508</v>
      </c>
    </row>
    <row r="304" spans="2:51" x14ac:dyDescent="0.2">
      <c r="B304" t="s">
        <v>147</v>
      </c>
      <c r="C304" s="15">
        <v>0.256729526222571</v>
      </c>
      <c r="D304" s="15">
        <v>0.243120090494369</v>
      </c>
      <c r="E304" s="15">
        <v>0.26941072651993597</v>
      </c>
      <c r="F304" s="15"/>
      <c r="G304" s="15">
        <v>0.27921481297205603</v>
      </c>
      <c r="H304" s="15">
        <v>0.25183439609000602</v>
      </c>
      <c r="I304" s="15">
        <v>0.229813171368938</v>
      </c>
      <c r="J304" s="15">
        <v>0.217385573102997</v>
      </c>
      <c r="K304" s="15">
        <v>0.26878370634790599</v>
      </c>
      <c r="L304" s="15">
        <v>0.29140798032747101</v>
      </c>
      <c r="M304" s="15"/>
      <c r="N304" s="15">
        <v>0.23319595624006301</v>
      </c>
      <c r="O304" s="15">
        <v>0.24843258357334899</v>
      </c>
      <c r="P304" s="15">
        <v>0.23488382147053599</v>
      </c>
      <c r="Q304" s="15">
        <v>0.27554311074256099</v>
      </c>
      <c r="R304" s="15">
        <v>0.31529669426613999</v>
      </c>
      <c r="S304" s="15">
        <v>0.28169821348346702</v>
      </c>
      <c r="T304" s="15">
        <v>0.26650508840579301</v>
      </c>
      <c r="U304" s="15">
        <v>0.19348500426507401</v>
      </c>
      <c r="V304" s="15">
        <v>0.248192445810172</v>
      </c>
      <c r="W304" s="15">
        <v>0.26522547446107098</v>
      </c>
      <c r="X304" s="15">
        <v>0.256608077587478</v>
      </c>
      <c r="Y304" s="15"/>
      <c r="Z304" s="15">
        <v>0.25698413763443101</v>
      </c>
      <c r="AA304" s="15">
        <v>0.25195890598253801</v>
      </c>
      <c r="AB304" s="15">
        <v>0.24506289191202299</v>
      </c>
      <c r="AC304" s="15">
        <v>0.268431323589226</v>
      </c>
      <c r="AD304" s="15"/>
      <c r="AE304" s="15">
        <v>0.26963721768576698</v>
      </c>
      <c r="AF304" s="15">
        <v>0.24980466024871301</v>
      </c>
      <c r="AG304" s="15">
        <v>0.22198412947825499</v>
      </c>
      <c r="AH304" s="15"/>
      <c r="AI304" s="15">
        <v>0.277035826279178</v>
      </c>
      <c r="AJ304" s="15">
        <v>0.24267588930001299</v>
      </c>
      <c r="AK304" s="15">
        <v>0.20089399185119799</v>
      </c>
      <c r="AL304" s="15">
        <v>0.37613757410471998</v>
      </c>
      <c r="AM304" s="15">
        <v>0.20981556072309601</v>
      </c>
      <c r="AN304" s="15"/>
      <c r="AO304" s="15">
        <v>0.30034720389997999</v>
      </c>
      <c r="AP304" s="15">
        <v>0.25105832852097498</v>
      </c>
      <c r="AQ304" s="15">
        <v>0.19944536153078901</v>
      </c>
      <c r="AR304" s="15"/>
      <c r="AS304" s="15">
        <v>0.27445269982077902</v>
      </c>
      <c r="AT304" s="15">
        <v>0.27318408151595702</v>
      </c>
      <c r="AU304" s="15">
        <v>0.20943802593001201</v>
      </c>
      <c r="AV304" s="15">
        <v>0.19811756411479201</v>
      </c>
      <c r="AW304" s="15">
        <v>0.29145646771265499</v>
      </c>
      <c r="AX304" s="15">
        <v>0.25215412630737999</v>
      </c>
      <c r="AY304" s="15">
        <v>0.28058034360440998</v>
      </c>
    </row>
    <row r="305" spans="2:51" x14ac:dyDescent="0.2">
      <c r="B305" t="s">
        <v>148</v>
      </c>
      <c r="C305" s="15">
        <v>0.24024197034657399</v>
      </c>
      <c r="D305" s="15">
        <v>0.22065350355869401</v>
      </c>
      <c r="E305" s="15">
        <v>0.25876621618128898</v>
      </c>
      <c r="F305" s="15"/>
      <c r="G305" s="15">
        <v>0.24415814804987901</v>
      </c>
      <c r="H305" s="15">
        <v>0.20812257763579001</v>
      </c>
      <c r="I305" s="15">
        <v>0.27790735331175098</v>
      </c>
      <c r="J305" s="15">
        <v>0.21544580010321601</v>
      </c>
      <c r="K305" s="15">
        <v>0.26267619625237798</v>
      </c>
      <c r="L305" s="15">
        <v>0.23808293336449801</v>
      </c>
      <c r="M305" s="15"/>
      <c r="N305" s="15">
        <v>0.26758785691214798</v>
      </c>
      <c r="O305" s="15">
        <v>0.24256082913075999</v>
      </c>
      <c r="P305" s="15">
        <v>0.20320011159301099</v>
      </c>
      <c r="Q305" s="15">
        <v>0.28246684453646298</v>
      </c>
      <c r="R305" s="15">
        <v>0.27612348604293702</v>
      </c>
      <c r="S305" s="15">
        <v>0.18956384249595101</v>
      </c>
      <c r="T305" s="15">
        <v>0.217896965009542</v>
      </c>
      <c r="U305" s="15">
        <v>0.18956500322242001</v>
      </c>
      <c r="V305" s="15">
        <v>0.24053726232321801</v>
      </c>
      <c r="W305" s="15">
        <v>0.25327375202046998</v>
      </c>
      <c r="X305" s="15">
        <v>0.23381368634014699</v>
      </c>
      <c r="Y305" s="15"/>
      <c r="Z305" s="15">
        <v>0.208304487443982</v>
      </c>
      <c r="AA305" s="15">
        <v>0.230047513958969</v>
      </c>
      <c r="AB305" s="15">
        <v>0.273751946524175</v>
      </c>
      <c r="AC305" s="15">
        <v>0.25210121244663602</v>
      </c>
      <c r="AD305" s="15"/>
      <c r="AE305" s="15">
        <v>0.25612575301238399</v>
      </c>
      <c r="AF305" s="15">
        <v>0.23453737945318101</v>
      </c>
      <c r="AG305" s="15">
        <v>0.19666749109725001</v>
      </c>
      <c r="AH305" s="15"/>
      <c r="AI305" s="15">
        <v>0.26100053306014998</v>
      </c>
      <c r="AJ305" s="15">
        <v>0.22450893097139199</v>
      </c>
      <c r="AK305" s="15">
        <v>0.230183267307563</v>
      </c>
      <c r="AL305" s="15">
        <v>0.34440313881898699</v>
      </c>
      <c r="AM305" s="15">
        <v>0.18639813494621499</v>
      </c>
      <c r="AN305" s="15"/>
      <c r="AO305" s="15">
        <v>0.26103056430001398</v>
      </c>
      <c r="AP305" s="15">
        <v>0.23318267601167</v>
      </c>
      <c r="AQ305" s="15">
        <v>0.28696641855347299</v>
      </c>
      <c r="AR305" s="15"/>
      <c r="AS305" s="15">
        <v>0.16867464674754001</v>
      </c>
      <c r="AT305" s="15">
        <v>0.22591954581871801</v>
      </c>
      <c r="AU305" s="15">
        <v>0.23345313256227501</v>
      </c>
      <c r="AV305" s="15">
        <v>0.18143234989097101</v>
      </c>
      <c r="AW305" s="15">
        <v>0.31400863877551899</v>
      </c>
      <c r="AX305" s="15">
        <v>0.24848859849645299</v>
      </c>
      <c r="AY305" s="15">
        <v>0.22247515919262301</v>
      </c>
    </row>
    <row r="306" spans="2:51" x14ac:dyDescent="0.2">
      <c r="B306" t="s">
        <v>149</v>
      </c>
      <c r="C306" s="15">
        <v>0.22378678890507001</v>
      </c>
      <c r="D306" s="15">
        <v>0.24930816898043201</v>
      </c>
      <c r="E306" s="15">
        <v>0.199940633948715</v>
      </c>
      <c r="F306" s="15"/>
      <c r="G306" s="15">
        <v>0.191064559722427</v>
      </c>
      <c r="H306" s="15">
        <v>0.19167774588207601</v>
      </c>
      <c r="I306" s="15">
        <v>0.223318013124087</v>
      </c>
      <c r="J306" s="15">
        <v>0.22831260487387001</v>
      </c>
      <c r="K306" s="15">
        <v>0.26479701194321897</v>
      </c>
      <c r="L306" s="15">
        <v>0.24105478472474701</v>
      </c>
      <c r="M306" s="15"/>
      <c r="N306" s="15">
        <v>0.224072487719715</v>
      </c>
      <c r="O306" s="15">
        <v>0.2053592125782</v>
      </c>
      <c r="P306" s="15">
        <v>0.187280608852813</v>
      </c>
      <c r="Q306" s="15">
        <v>0.29329998754347297</v>
      </c>
      <c r="R306" s="15">
        <v>0.219156418037046</v>
      </c>
      <c r="S306" s="15">
        <v>0.20432871256160701</v>
      </c>
      <c r="T306" s="15">
        <v>0.249844922671664</v>
      </c>
      <c r="U306" s="15">
        <v>0.218236880961729</v>
      </c>
      <c r="V306" s="15">
        <v>0.18439806763837199</v>
      </c>
      <c r="W306" s="15">
        <v>0.26816980571471399</v>
      </c>
      <c r="X306" s="15">
        <v>0.214805947880295</v>
      </c>
      <c r="Y306" s="15"/>
      <c r="Z306" s="15">
        <v>0.24054981052837801</v>
      </c>
      <c r="AA306" s="15">
        <v>0.22017583589368001</v>
      </c>
      <c r="AB306" s="15">
        <v>0.21933503207232399</v>
      </c>
      <c r="AC306" s="15">
        <v>0.21362950618632001</v>
      </c>
      <c r="AD306" s="15"/>
      <c r="AE306" s="15">
        <v>0.26416714107750899</v>
      </c>
      <c r="AF306" s="15">
        <v>0.19839372008709499</v>
      </c>
      <c r="AG306" s="15">
        <v>0.216894970790555</v>
      </c>
      <c r="AH306" s="15"/>
      <c r="AI306" s="15">
        <v>0.26376688295922401</v>
      </c>
      <c r="AJ306" s="15">
        <v>0.18184629399031901</v>
      </c>
      <c r="AK306" s="15">
        <v>0.286832723019534</v>
      </c>
      <c r="AL306" s="15">
        <v>0.41900951899431399</v>
      </c>
      <c r="AM306" s="15">
        <v>0.17900094545051001</v>
      </c>
      <c r="AN306" s="15"/>
      <c r="AO306" s="15">
        <v>0.248992439295185</v>
      </c>
      <c r="AP306" s="15">
        <v>0.19388202168928001</v>
      </c>
      <c r="AQ306" s="15">
        <v>0.27737692759489502</v>
      </c>
      <c r="AR306" s="15"/>
      <c r="AS306" s="15">
        <v>0.21114783532445999</v>
      </c>
      <c r="AT306" s="15">
        <v>0.229665338451223</v>
      </c>
      <c r="AU306" s="15">
        <v>0.18858803684210501</v>
      </c>
      <c r="AV306" s="15">
        <v>0.195788954394817</v>
      </c>
      <c r="AW306" s="15">
        <v>0.26762715812061699</v>
      </c>
      <c r="AX306" s="15">
        <v>0.190973952813006</v>
      </c>
      <c r="AY306" s="15">
        <v>0.25881493338502898</v>
      </c>
    </row>
    <row r="307" spans="2:51" x14ac:dyDescent="0.2">
      <c r="B307" t="s">
        <v>150</v>
      </c>
      <c r="C307" s="15">
        <v>0.20262880313624501</v>
      </c>
      <c r="D307" s="15">
        <v>0.21435402078766999</v>
      </c>
      <c r="E307" s="15">
        <v>0.19230104465115899</v>
      </c>
      <c r="F307" s="15"/>
      <c r="G307" s="15">
        <v>0.188730331950865</v>
      </c>
      <c r="H307" s="15">
        <v>0.16875974238206501</v>
      </c>
      <c r="I307" s="15">
        <v>0.17800478861198801</v>
      </c>
      <c r="J307" s="15">
        <v>0.22197740283787901</v>
      </c>
      <c r="K307" s="15">
        <v>0.21135281523600899</v>
      </c>
      <c r="L307" s="15">
        <v>0.23799033864871399</v>
      </c>
      <c r="M307" s="15"/>
      <c r="N307" s="15">
        <v>0.191760602001292</v>
      </c>
      <c r="O307" s="15">
        <v>0.20409452802061701</v>
      </c>
      <c r="P307" s="15">
        <v>0.138451078238364</v>
      </c>
      <c r="Q307" s="15">
        <v>0.26660599562229798</v>
      </c>
      <c r="R307" s="15">
        <v>0.20386596939669799</v>
      </c>
      <c r="S307" s="15">
        <v>0.19240478548809001</v>
      </c>
      <c r="T307" s="15">
        <v>0.20783235979970499</v>
      </c>
      <c r="U307" s="15">
        <v>0.206441161918858</v>
      </c>
      <c r="V307" s="15">
        <v>0.212095696584787</v>
      </c>
      <c r="W307" s="15">
        <v>0.18781909229729801</v>
      </c>
      <c r="X307" s="15">
        <v>0.227852270095626</v>
      </c>
      <c r="Y307" s="15"/>
      <c r="Z307" s="15">
        <v>0.21273949303550399</v>
      </c>
      <c r="AA307" s="15">
        <v>0.181798251114866</v>
      </c>
      <c r="AB307" s="15">
        <v>0.24021783723769299</v>
      </c>
      <c r="AC307" s="15">
        <v>0.18036907860686099</v>
      </c>
      <c r="AD307" s="15"/>
      <c r="AE307" s="15">
        <v>0.23055896409985899</v>
      </c>
      <c r="AF307" s="15">
        <v>0.18638380692390399</v>
      </c>
      <c r="AG307" s="15">
        <v>0.17845538975894701</v>
      </c>
      <c r="AH307" s="15"/>
      <c r="AI307" s="15">
        <v>0.231036626403823</v>
      </c>
      <c r="AJ307" s="15">
        <v>0.18454769591227299</v>
      </c>
      <c r="AK307" s="15">
        <v>0.19189190838460199</v>
      </c>
      <c r="AL307" s="15">
        <v>0.40123485645207402</v>
      </c>
      <c r="AM307" s="15">
        <v>0.18239037528889299</v>
      </c>
      <c r="AN307" s="15"/>
      <c r="AO307" s="15">
        <v>0.23350775905339499</v>
      </c>
      <c r="AP307" s="15">
        <v>0.188956780722459</v>
      </c>
      <c r="AQ307" s="15">
        <v>0.23139350069470099</v>
      </c>
      <c r="AR307" s="15"/>
      <c r="AS307" s="15">
        <v>0.15094133843295601</v>
      </c>
      <c r="AT307" s="15">
        <v>0.19292829040359799</v>
      </c>
      <c r="AU307" s="15">
        <v>0.213726183972237</v>
      </c>
      <c r="AV307" s="15">
        <v>0.13122533017071</v>
      </c>
      <c r="AW307" s="15">
        <v>0.247388765621148</v>
      </c>
      <c r="AX307" s="15">
        <v>0.206407117755744</v>
      </c>
      <c r="AY307" s="15">
        <v>0.196901860390641</v>
      </c>
    </row>
    <row r="308" spans="2:51" x14ac:dyDescent="0.2">
      <c r="B308" t="s">
        <v>151</v>
      </c>
      <c r="C308" s="15">
        <v>0.18466009107273301</v>
      </c>
      <c r="D308" s="15">
        <v>0.17899843134499499</v>
      </c>
      <c r="E308" s="15">
        <v>0.189962746249976</v>
      </c>
      <c r="F308" s="15"/>
      <c r="G308" s="15">
        <v>0.21061930057931899</v>
      </c>
      <c r="H308" s="15">
        <v>0.178801182119743</v>
      </c>
      <c r="I308" s="15">
        <v>0.167866836900879</v>
      </c>
      <c r="J308" s="15">
        <v>0.15703674654125699</v>
      </c>
      <c r="K308" s="15">
        <v>0.18962350697348401</v>
      </c>
      <c r="L308" s="15">
        <v>0.20477174126161299</v>
      </c>
      <c r="M308" s="15"/>
      <c r="N308" s="15">
        <v>0.206893172335195</v>
      </c>
      <c r="O308" s="15">
        <v>0.159345272635074</v>
      </c>
      <c r="P308" s="15">
        <v>0.17955301064142401</v>
      </c>
      <c r="Q308" s="15">
        <v>0.197174187113143</v>
      </c>
      <c r="R308" s="15">
        <v>0.155573038304824</v>
      </c>
      <c r="S308" s="15">
        <v>0.227326300272162</v>
      </c>
      <c r="T308" s="15">
        <v>0.22617059257001501</v>
      </c>
      <c r="U308" s="15">
        <v>0.12934549408926799</v>
      </c>
      <c r="V308" s="15">
        <v>0.16352497437243799</v>
      </c>
      <c r="W308" s="15">
        <v>0.18171726497006299</v>
      </c>
      <c r="X308" s="15">
        <v>0.16671107225857201</v>
      </c>
      <c r="Y308" s="15"/>
      <c r="Z308" s="15">
        <v>0.23055493425490101</v>
      </c>
      <c r="AA308" s="15">
        <v>0.15590998909779299</v>
      </c>
      <c r="AB308" s="15">
        <v>0.17662661797693099</v>
      </c>
      <c r="AC308" s="15">
        <v>0.17197841858384599</v>
      </c>
      <c r="AD308" s="15"/>
      <c r="AE308" s="15">
        <v>0.205119661781687</v>
      </c>
      <c r="AF308" s="15">
        <v>0.172200384937721</v>
      </c>
      <c r="AG308" s="15">
        <v>0.15667443385452201</v>
      </c>
      <c r="AH308" s="15"/>
      <c r="AI308" s="15">
        <v>0.18716969110826201</v>
      </c>
      <c r="AJ308" s="15">
        <v>0.16888415203509199</v>
      </c>
      <c r="AK308" s="15">
        <v>0.17371613492346699</v>
      </c>
      <c r="AL308" s="15">
        <v>0.269034876854923</v>
      </c>
      <c r="AM308" s="15">
        <v>0.16350768261329901</v>
      </c>
      <c r="AN308" s="15"/>
      <c r="AO308" s="15">
        <v>0.19060869518031201</v>
      </c>
      <c r="AP308" s="15">
        <v>0.190991479389713</v>
      </c>
      <c r="AQ308" s="15">
        <v>0.173168163772179</v>
      </c>
      <c r="AR308" s="15"/>
      <c r="AS308" s="15">
        <v>0.19281382393749</v>
      </c>
      <c r="AT308" s="15">
        <v>0.187588536095566</v>
      </c>
      <c r="AU308" s="15">
        <v>0.155473549944456</v>
      </c>
      <c r="AV308" s="15">
        <v>0.14629266495727999</v>
      </c>
      <c r="AW308" s="15">
        <v>0.23167605238549199</v>
      </c>
      <c r="AX308" s="15">
        <v>0.15762952127948299</v>
      </c>
      <c r="AY308" s="15">
        <v>0.15838161859181499</v>
      </c>
    </row>
    <row r="309" spans="2:51" x14ac:dyDescent="0.2">
      <c r="B309" t="s">
        <v>152</v>
      </c>
      <c r="C309" s="15">
        <v>0.17521080970942299</v>
      </c>
      <c r="D309" s="15">
        <v>0.17111243506634599</v>
      </c>
      <c r="E309" s="15">
        <v>0.179791136815772</v>
      </c>
      <c r="F309" s="15"/>
      <c r="G309" s="15">
        <v>0.14881786736473601</v>
      </c>
      <c r="H309" s="15">
        <v>0.16641574110035401</v>
      </c>
      <c r="I309" s="15">
        <v>0.20211278914501599</v>
      </c>
      <c r="J309" s="15">
        <v>0.14664299354548899</v>
      </c>
      <c r="K309" s="15">
        <v>0.19302436947250301</v>
      </c>
      <c r="L309" s="15">
        <v>0.189408712824956</v>
      </c>
      <c r="M309" s="15"/>
      <c r="N309" s="15">
        <v>0.18593368308240599</v>
      </c>
      <c r="O309" s="15">
        <v>0.15309842109379601</v>
      </c>
      <c r="P309" s="15">
        <v>0.156610814106761</v>
      </c>
      <c r="Q309" s="15">
        <v>0.22239360626284499</v>
      </c>
      <c r="R309" s="15">
        <v>0.16892546408594999</v>
      </c>
      <c r="S309" s="15">
        <v>0.16920329714351001</v>
      </c>
      <c r="T309" s="15">
        <v>0.178288699724027</v>
      </c>
      <c r="U309" s="15">
        <v>0.17038829467296099</v>
      </c>
      <c r="V309" s="15">
        <v>0.17531537344079401</v>
      </c>
      <c r="W309" s="15">
        <v>0.18661895398773501</v>
      </c>
      <c r="X309" s="15">
        <v>0.14494055367366801</v>
      </c>
      <c r="Y309" s="15"/>
      <c r="Z309" s="15">
        <v>0.18138201520580599</v>
      </c>
      <c r="AA309" s="15">
        <v>0.15307394942774799</v>
      </c>
      <c r="AB309" s="15">
        <v>0.180493352358579</v>
      </c>
      <c r="AC309" s="15">
        <v>0.18671223920942601</v>
      </c>
      <c r="AD309" s="15"/>
      <c r="AE309" s="15">
        <v>0.20648364304050901</v>
      </c>
      <c r="AF309" s="15">
        <v>0.15417742078786301</v>
      </c>
      <c r="AG309" s="15">
        <v>0.18336391421717299</v>
      </c>
      <c r="AH309" s="15"/>
      <c r="AI309" s="15">
        <v>0.18857494234237701</v>
      </c>
      <c r="AJ309" s="15">
        <v>0.175282876680011</v>
      </c>
      <c r="AK309" s="15">
        <v>0.161834863146195</v>
      </c>
      <c r="AL309" s="15">
        <v>0.30506030075865198</v>
      </c>
      <c r="AM309" s="15">
        <v>0.15666033420537201</v>
      </c>
      <c r="AN309" s="15"/>
      <c r="AO309" s="15">
        <v>0.181043814180229</v>
      </c>
      <c r="AP309" s="15">
        <v>0.163998128766143</v>
      </c>
      <c r="AQ309" s="15">
        <v>0.177677755843207</v>
      </c>
      <c r="AR309" s="15"/>
      <c r="AS309" s="15">
        <v>0.15488168217126999</v>
      </c>
      <c r="AT309" s="15">
        <v>0.18870287029434599</v>
      </c>
      <c r="AU309" s="15">
        <v>0.15079227184385399</v>
      </c>
      <c r="AV309" s="15">
        <v>9.1431991774849203E-2</v>
      </c>
      <c r="AW309" s="15">
        <v>0.217688493706163</v>
      </c>
      <c r="AX309" s="15">
        <v>0.17355256910057701</v>
      </c>
      <c r="AY309" s="15">
        <v>0.19363406722857701</v>
      </c>
    </row>
    <row r="310" spans="2:51" x14ac:dyDescent="0.2">
      <c r="B310" t="s">
        <v>153</v>
      </c>
      <c r="C310" s="15">
        <v>0.117498415681872</v>
      </c>
      <c r="D310" s="15">
        <v>0.11784711727156801</v>
      </c>
      <c r="E310" s="15">
        <v>0.117431639620527</v>
      </c>
      <c r="F310" s="15"/>
      <c r="G310" s="15">
        <v>0.14116256412668499</v>
      </c>
      <c r="H310" s="15">
        <v>9.8886305033436497E-2</v>
      </c>
      <c r="I310" s="15">
        <v>9.4319577034349497E-2</v>
      </c>
      <c r="J310" s="15">
        <v>0.10932906611248</v>
      </c>
      <c r="K310" s="15">
        <v>0.14813611378861799</v>
      </c>
      <c r="L310" s="15">
        <v>0.12169701968306799</v>
      </c>
      <c r="M310" s="15"/>
      <c r="N310" s="15">
        <v>0.138107081230401</v>
      </c>
      <c r="O310" s="15">
        <v>0.132728823813973</v>
      </c>
      <c r="P310" s="15">
        <v>8.8393728808602495E-2</v>
      </c>
      <c r="Q310" s="15">
        <v>0.13741281863350899</v>
      </c>
      <c r="R310" s="15">
        <v>0.14896983456865601</v>
      </c>
      <c r="S310" s="15">
        <v>8.7802649929684201E-2</v>
      </c>
      <c r="T310" s="15">
        <v>0.114201249177301</v>
      </c>
      <c r="U310" s="15">
        <v>6.4843224373100403E-2</v>
      </c>
      <c r="V310" s="15">
        <v>0.12710843856942999</v>
      </c>
      <c r="W310" s="15">
        <v>9.2682547764798701E-2</v>
      </c>
      <c r="X310" s="15">
        <v>0.111119500079547</v>
      </c>
      <c r="Y310" s="15"/>
      <c r="Z310" s="15">
        <v>0.121701446180826</v>
      </c>
      <c r="AA310" s="15">
        <v>8.7343404646493206E-2</v>
      </c>
      <c r="AB310" s="15">
        <v>0.13889365951621399</v>
      </c>
      <c r="AC310" s="15">
        <v>0.124711726493202</v>
      </c>
      <c r="AD310" s="15"/>
      <c r="AE310" s="15">
        <v>0.132270133112559</v>
      </c>
      <c r="AF310" s="15">
        <v>0.108078165120574</v>
      </c>
      <c r="AG310" s="15">
        <v>8.6510459085809399E-2</v>
      </c>
      <c r="AH310" s="15"/>
      <c r="AI310" s="15">
        <v>0.13482784455721</v>
      </c>
      <c r="AJ310" s="15">
        <v>0.10475283853949301</v>
      </c>
      <c r="AK310" s="15">
        <v>0.16116033476132</v>
      </c>
      <c r="AL310" s="15">
        <v>0.29866990359610002</v>
      </c>
      <c r="AM310" s="15">
        <v>7.4828161436025595E-2</v>
      </c>
      <c r="AN310" s="15"/>
      <c r="AO310" s="15">
        <v>0.140252175003964</v>
      </c>
      <c r="AP310" s="15">
        <v>0.11334555564808101</v>
      </c>
      <c r="AQ310" s="15">
        <v>0.180948658382072</v>
      </c>
      <c r="AR310" s="15"/>
      <c r="AS310" s="15">
        <v>9.5103559622006797E-2</v>
      </c>
      <c r="AT310" s="15">
        <v>9.0297579414461399E-2</v>
      </c>
      <c r="AU310" s="15">
        <v>9.1348090763352305E-2</v>
      </c>
      <c r="AV310" s="15">
        <v>6.6348975413553404E-2</v>
      </c>
      <c r="AW310" s="15">
        <v>0.18336899603037601</v>
      </c>
      <c r="AX310" s="15">
        <v>0.119197545323855</v>
      </c>
      <c r="AY310" s="15">
        <v>0.14662817312656001</v>
      </c>
    </row>
    <row r="311" spans="2:51" x14ac:dyDescent="0.2">
      <c r="B311" t="s">
        <v>80</v>
      </c>
      <c r="C311" s="15">
        <v>0.111740765669214</v>
      </c>
      <c r="D311" s="15">
        <v>7.7188587400995698E-2</v>
      </c>
      <c r="E311" s="15">
        <v>0.14656597989859599</v>
      </c>
      <c r="F311" s="15"/>
      <c r="G311" s="15">
        <v>0.111053418278219</v>
      </c>
      <c r="H311" s="15">
        <v>0.13263022761031301</v>
      </c>
      <c r="I311" s="15">
        <v>0.128372775381625</v>
      </c>
      <c r="J311" s="15">
        <v>0.15346693589072399</v>
      </c>
      <c r="K311" s="15">
        <v>7.87589327681949E-2</v>
      </c>
      <c r="L311" s="15">
        <v>6.9910706126767502E-2</v>
      </c>
      <c r="M311" s="15"/>
      <c r="N311" s="15">
        <v>8.5946643635337494E-2</v>
      </c>
      <c r="O311" s="15">
        <v>9.9158106078770999E-2</v>
      </c>
      <c r="P311" s="15">
        <v>0.12155133274631399</v>
      </c>
      <c r="Q311" s="15">
        <v>0.10444615341413201</v>
      </c>
      <c r="R311" s="15">
        <v>0.101757978686649</v>
      </c>
      <c r="S311" s="15">
        <v>0.12945371735198899</v>
      </c>
      <c r="T311" s="15">
        <v>0.11957276673058399</v>
      </c>
      <c r="U311" s="15">
        <v>0.206180175490283</v>
      </c>
      <c r="V311" s="15">
        <v>0.113630078479442</v>
      </c>
      <c r="W311" s="15">
        <v>8.4941952954957795E-2</v>
      </c>
      <c r="X311" s="15">
        <v>0.15287073801864401</v>
      </c>
      <c r="Y311" s="15"/>
      <c r="Z311" s="15">
        <v>5.56676826129026E-2</v>
      </c>
      <c r="AA311" s="15">
        <v>0.117470848306601</v>
      </c>
      <c r="AB311" s="15">
        <v>0.12012141293966699</v>
      </c>
      <c r="AC311" s="15">
        <v>0.158171638159884</v>
      </c>
      <c r="AD311" s="15"/>
      <c r="AE311" s="15">
        <v>9.6721877442898202E-2</v>
      </c>
      <c r="AF311" s="15">
        <v>8.8070205053193198E-2</v>
      </c>
      <c r="AG311" s="15">
        <v>0.18471080546959301</v>
      </c>
      <c r="AH311" s="15"/>
      <c r="AI311" s="15">
        <v>7.9876582680678598E-2</v>
      </c>
      <c r="AJ311" s="15">
        <v>0.11973276514249399</v>
      </c>
      <c r="AK311" s="15">
        <v>5.0609714420023301E-2</v>
      </c>
      <c r="AL311" s="15">
        <v>3.8147837047821501E-2</v>
      </c>
      <c r="AM311" s="15">
        <v>0.15874684198942501</v>
      </c>
      <c r="AN311" s="15"/>
      <c r="AO311" s="15">
        <v>6.20580678199594E-2</v>
      </c>
      <c r="AP311" s="15">
        <v>9.5378374631444801E-2</v>
      </c>
      <c r="AQ311" s="15">
        <v>4.3200967533426303E-2</v>
      </c>
      <c r="AR311" s="15"/>
      <c r="AS311" s="15">
        <v>6.3474699135170107E-2</v>
      </c>
      <c r="AT311" s="15">
        <v>8.2071566228998694E-2</v>
      </c>
      <c r="AU311" s="15">
        <v>0.18939352071961299</v>
      </c>
      <c r="AV311" s="15">
        <v>0.13379425827893901</v>
      </c>
      <c r="AW311" s="15">
        <v>8.4738982378400496E-2</v>
      </c>
      <c r="AX311" s="15">
        <v>0.152158943028986</v>
      </c>
      <c r="AY311" s="15">
        <v>4.8434604276965297E-2</v>
      </c>
    </row>
    <row r="312" spans="2:51" x14ac:dyDescent="0.2">
      <c r="B312" t="s">
        <v>154</v>
      </c>
      <c r="C312" s="15">
        <v>8.6148184776788095E-2</v>
      </c>
      <c r="D312" s="15">
        <v>7.9853618407046106E-2</v>
      </c>
      <c r="E312" s="15">
        <v>9.3142970428824606E-2</v>
      </c>
      <c r="F312" s="15"/>
      <c r="G312" s="15">
        <v>9.6716596468866697E-2</v>
      </c>
      <c r="H312" s="15">
        <v>7.9779487980133498E-2</v>
      </c>
      <c r="I312" s="15">
        <v>0.104538107743638</v>
      </c>
      <c r="J312" s="15">
        <v>6.19191401274811E-2</v>
      </c>
      <c r="K312" s="15">
        <v>8.7229991073497701E-2</v>
      </c>
      <c r="L312" s="15">
        <v>8.8178617729289102E-2</v>
      </c>
      <c r="M312" s="15"/>
      <c r="N312" s="15">
        <v>0.107885635467454</v>
      </c>
      <c r="O312" s="15">
        <v>8.0277571049793994E-2</v>
      </c>
      <c r="P312" s="15">
        <v>6.3716193180936603E-2</v>
      </c>
      <c r="Q312" s="15">
        <v>8.7041573378081896E-2</v>
      </c>
      <c r="R312" s="15">
        <v>0.12678039154234699</v>
      </c>
      <c r="S312" s="15">
        <v>7.8880723359794597E-2</v>
      </c>
      <c r="T312" s="15">
        <v>6.4747283858181501E-2</v>
      </c>
      <c r="U312" s="15">
        <v>5.4086303141516898E-2</v>
      </c>
      <c r="V312" s="15">
        <v>9.3784550969153099E-2</v>
      </c>
      <c r="W312" s="15">
        <v>9.4654736688277299E-2</v>
      </c>
      <c r="X312" s="15">
        <v>5.8661401648491297E-2</v>
      </c>
      <c r="Y312" s="15"/>
      <c r="Z312" s="15">
        <v>8.7708640242073199E-2</v>
      </c>
      <c r="AA312" s="15">
        <v>7.4579108876601893E-2</v>
      </c>
      <c r="AB312" s="15">
        <v>0.10105196551102</v>
      </c>
      <c r="AC312" s="15">
        <v>8.2281833773300297E-2</v>
      </c>
      <c r="AD312" s="15"/>
      <c r="AE312" s="15">
        <v>8.7377067680994694E-2</v>
      </c>
      <c r="AF312" s="15">
        <v>8.9314423761890693E-2</v>
      </c>
      <c r="AG312" s="15">
        <v>7.9548285701494498E-2</v>
      </c>
      <c r="AH312" s="15"/>
      <c r="AI312" s="15">
        <v>8.3539964624343904E-2</v>
      </c>
      <c r="AJ312" s="15">
        <v>8.5849737098297102E-2</v>
      </c>
      <c r="AK312" s="15">
        <v>0.13342910796969401</v>
      </c>
      <c r="AL312" s="15">
        <v>0.15180289055836599</v>
      </c>
      <c r="AM312" s="15">
        <v>6.9309933818609504E-2</v>
      </c>
      <c r="AN312" s="15"/>
      <c r="AO312" s="15">
        <v>6.4294055584761201E-2</v>
      </c>
      <c r="AP312" s="15">
        <v>9.1848183620006699E-2</v>
      </c>
      <c r="AQ312" s="15">
        <v>0.14570159447661901</v>
      </c>
      <c r="AR312" s="15"/>
      <c r="AS312" s="15">
        <v>5.2713804169000497E-2</v>
      </c>
      <c r="AT312" s="15">
        <v>7.3864884700207203E-2</v>
      </c>
      <c r="AU312" s="15">
        <v>6.9444767909846203E-2</v>
      </c>
      <c r="AV312" s="15">
        <v>7.3922524744567203E-2</v>
      </c>
      <c r="AW312" s="15">
        <v>0.13182106895440601</v>
      </c>
      <c r="AX312" s="15">
        <v>0.10119318876106199</v>
      </c>
      <c r="AY312" s="15">
        <v>7.2427086969589397E-2</v>
      </c>
    </row>
    <row r="313" spans="2:51" x14ac:dyDescent="0.2">
      <c r="B313" t="s">
        <v>155</v>
      </c>
      <c r="C313" s="15">
        <v>5.9958314610665898E-2</v>
      </c>
      <c r="D313" s="15">
        <v>7.5537551442041606E-2</v>
      </c>
      <c r="E313" s="15">
        <v>4.4490138011341197E-2</v>
      </c>
      <c r="F313" s="15"/>
      <c r="G313" s="15">
        <v>2.6694831070839999E-2</v>
      </c>
      <c r="H313" s="15">
        <v>3.8278415801522497E-2</v>
      </c>
      <c r="I313" s="15">
        <v>5.7182816295783097E-2</v>
      </c>
      <c r="J313" s="15">
        <v>5.8303074664371797E-2</v>
      </c>
      <c r="K313" s="15">
        <v>9.1851974469451994E-2</v>
      </c>
      <c r="L313" s="15">
        <v>8.2133857567251403E-2</v>
      </c>
      <c r="M313" s="15"/>
      <c r="N313" s="15">
        <v>3.8860610567318203E-2</v>
      </c>
      <c r="O313" s="15">
        <v>6.9375073918602398E-2</v>
      </c>
      <c r="P313" s="15">
        <v>5.7510102665274898E-2</v>
      </c>
      <c r="Q313" s="15">
        <v>5.2944642914679499E-2</v>
      </c>
      <c r="R313" s="15">
        <v>3.53725696421857E-2</v>
      </c>
      <c r="S313" s="15">
        <v>3.7677004098706203E-2</v>
      </c>
      <c r="T313" s="15">
        <v>6.7157766986536305E-2</v>
      </c>
      <c r="U313" s="15">
        <v>3.0311077756119E-2</v>
      </c>
      <c r="V313" s="15">
        <v>9.0690023064971495E-2</v>
      </c>
      <c r="W313" s="15">
        <v>7.6767644368414198E-2</v>
      </c>
      <c r="X313" s="15">
        <v>9.9867020363025194E-2</v>
      </c>
      <c r="Y313" s="15"/>
      <c r="Z313" s="15">
        <v>6.5923843761720696E-2</v>
      </c>
      <c r="AA313" s="15">
        <v>6.5302846053077596E-2</v>
      </c>
      <c r="AB313" s="15">
        <v>5.5536554890306102E-2</v>
      </c>
      <c r="AC313" s="15">
        <v>5.2446715531028802E-2</v>
      </c>
      <c r="AD313" s="15"/>
      <c r="AE313" s="15">
        <v>4.0497152564185103E-2</v>
      </c>
      <c r="AF313" s="15">
        <v>8.7199360409660504E-2</v>
      </c>
      <c r="AG313" s="15">
        <v>5.3734434600692403E-2</v>
      </c>
      <c r="AH313" s="15"/>
      <c r="AI313" s="15">
        <v>5.3982956213573997E-2</v>
      </c>
      <c r="AJ313" s="15">
        <v>6.8735946930568906E-2</v>
      </c>
      <c r="AK313" s="15">
        <v>0.111266420757465</v>
      </c>
      <c r="AL313" s="15">
        <v>3.6611548426130597E-2</v>
      </c>
      <c r="AM313" s="15">
        <v>4.6635062323088498E-2</v>
      </c>
      <c r="AN313" s="15"/>
      <c r="AO313" s="15">
        <v>6.6743922530006106E-2</v>
      </c>
      <c r="AP313" s="15">
        <v>6.5157115995631898E-2</v>
      </c>
      <c r="AQ313" s="15">
        <v>7.9354972927976997E-2</v>
      </c>
      <c r="AR313" s="15"/>
      <c r="AS313" s="15">
        <v>0.13202001623582499</v>
      </c>
      <c r="AT313" s="15">
        <v>4.52319440217889E-2</v>
      </c>
      <c r="AU313" s="15">
        <v>4.7088434724876199E-2</v>
      </c>
      <c r="AV313" s="15">
        <v>5.6930886185276801E-2</v>
      </c>
      <c r="AW313" s="15">
        <v>4.2215160345757098E-2</v>
      </c>
      <c r="AX313" s="15">
        <v>6.23327670342705E-2</v>
      </c>
      <c r="AY313" s="15">
        <v>8.3906583096519494E-2</v>
      </c>
    </row>
    <row r="314" spans="2:51" x14ac:dyDescent="0.2">
      <c r="B314" t="s">
        <v>82</v>
      </c>
      <c r="C314" s="15">
        <v>2.8692321593571501E-2</v>
      </c>
      <c r="D314" s="15">
        <v>3.2528075672381397E-2</v>
      </c>
      <c r="E314" s="15">
        <v>2.52325807490924E-2</v>
      </c>
      <c r="F314" s="15"/>
      <c r="G314" s="15">
        <v>1.45369253943596E-2</v>
      </c>
      <c r="H314" s="15">
        <v>4.0739212779646899E-2</v>
      </c>
      <c r="I314" s="15">
        <v>2.94250335953763E-2</v>
      </c>
      <c r="J314" s="15">
        <v>3.6920033760317099E-2</v>
      </c>
      <c r="K314" s="15">
        <v>3.4324523178883001E-2</v>
      </c>
      <c r="L314" s="15">
        <v>1.73607664154075E-2</v>
      </c>
      <c r="M314" s="15"/>
      <c r="N314" s="15">
        <v>3.2828568635856398E-2</v>
      </c>
      <c r="O314" s="15">
        <v>3.2610441684964103E-2</v>
      </c>
      <c r="P314" s="15">
        <v>3.2322810704596701E-2</v>
      </c>
      <c r="Q314" s="15">
        <v>9.5092328173528393E-3</v>
      </c>
      <c r="R314" s="15">
        <v>1.39996337393804E-2</v>
      </c>
      <c r="S314" s="15">
        <v>3.3511381464195703E-2</v>
      </c>
      <c r="T314" s="15">
        <v>2.1598636267360999E-2</v>
      </c>
      <c r="U314" s="15">
        <v>3.3263706438326802E-2</v>
      </c>
      <c r="V314" s="15">
        <v>3.13752290687608E-2</v>
      </c>
      <c r="W314" s="15">
        <v>4.4538917991130501E-2</v>
      </c>
      <c r="X314" s="15">
        <v>2.0743376719659399E-2</v>
      </c>
      <c r="Y314" s="15"/>
      <c r="Z314" s="15">
        <v>2.4251252676884199E-2</v>
      </c>
      <c r="AA314" s="15">
        <v>2.92063929619455E-2</v>
      </c>
      <c r="AB314" s="15">
        <v>1.7716400043976399E-2</v>
      </c>
      <c r="AC314" s="15">
        <v>4.2898382263207802E-2</v>
      </c>
      <c r="AD314" s="15"/>
      <c r="AE314" s="15">
        <v>3.1705719753231901E-2</v>
      </c>
      <c r="AF314" s="15">
        <v>2.8001408117317599E-2</v>
      </c>
      <c r="AG314" s="15">
        <v>3.2665385024591202E-2</v>
      </c>
      <c r="AH314" s="15"/>
      <c r="AI314" s="15">
        <v>3.6195434751574398E-2</v>
      </c>
      <c r="AJ314" s="15">
        <v>2.55445474998406E-2</v>
      </c>
      <c r="AK314" s="15">
        <v>1.5675766729784501E-2</v>
      </c>
      <c r="AL314" s="15">
        <v>0</v>
      </c>
      <c r="AM314" s="15">
        <v>3.0610276516745999E-2</v>
      </c>
      <c r="AN314" s="15"/>
      <c r="AO314" s="15">
        <v>3.49603796401829E-2</v>
      </c>
      <c r="AP314" s="15">
        <v>3.0532536297009999E-2</v>
      </c>
      <c r="AQ314" s="15">
        <v>2.7612682164313899E-2</v>
      </c>
      <c r="AR314" s="15"/>
      <c r="AS314" s="15">
        <v>2.89342061200119E-2</v>
      </c>
      <c r="AT314" s="15">
        <v>1.81511949050874E-2</v>
      </c>
      <c r="AU314" s="15">
        <v>2.22663839086213E-2</v>
      </c>
      <c r="AV314" s="15">
        <v>5.7036651718456101E-2</v>
      </c>
      <c r="AW314" s="15">
        <v>3.0742893497001302E-2</v>
      </c>
      <c r="AX314" s="15">
        <v>2.0719337861443098E-2</v>
      </c>
      <c r="AY314" s="15">
        <v>5.5428378007019399E-2</v>
      </c>
    </row>
    <row r="315" spans="2:51" x14ac:dyDescent="0.2">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row>
    <row r="316" spans="2:51" x14ac:dyDescent="0.2">
      <c r="B316" s="6" t="s">
        <v>159</v>
      </c>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row>
    <row r="317" spans="2:51" x14ac:dyDescent="0.2">
      <c r="B317" s="19" t="s">
        <v>77</v>
      </c>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row>
    <row r="318" spans="2:51" x14ac:dyDescent="0.2">
      <c r="B318" t="s">
        <v>157</v>
      </c>
      <c r="C318" s="15">
        <v>0.27710625665303601</v>
      </c>
      <c r="D318" s="15">
        <v>0.30462116014935903</v>
      </c>
      <c r="E318" s="15">
        <v>0.25116976783579997</v>
      </c>
      <c r="F318" s="15"/>
      <c r="G318" s="15">
        <v>0.28924423011899603</v>
      </c>
      <c r="H318" s="15">
        <v>0.28234476096098199</v>
      </c>
      <c r="I318" s="15">
        <v>0.243451779181031</v>
      </c>
      <c r="J318" s="15">
        <v>0.239750363576265</v>
      </c>
      <c r="K318" s="15">
        <v>0.27568181241803302</v>
      </c>
      <c r="L318" s="15">
        <v>0.32342590121370801</v>
      </c>
      <c r="M318" s="15"/>
      <c r="N318" s="15">
        <v>0.27256859351412999</v>
      </c>
      <c r="O318" s="15">
        <v>0.32140802924273298</v>
      </c>
      <c r="P318" s="15">
        <v>0.28336434426986601</v>
      </c>
      <c r="Q318" s="15">
        <v>0.26797046641539402</v>
      </c>
      <c r="R318" s="15">
        <v>0.28881288699198499</v>
      </c>
      <c r="S318" s="15">
        <v>0.26942483243166598</v>
      </c>
      <c r="T318" s="15">
        <v>0.25930179066324599</v>
      </c>
      <c r="U318" s="15">
        <v>0.23512498001069199</v>
      </c>
      <c r="V318" s="15">
        <v>0.32655437942842802</v>
      </c>
      <c r="W318" s="15">
        <v>0.27552665953163102</v>
      </c>
      <c r="X318" s="15">
        <v>0.13434283051304499</v>
      </c>
      <c r="Y318" s="15"/>
      <c r="Z318" s="15">
        <v>0.31611393557817302</v>
      </c>
      <c r="AA318" s="15">
        <v>0.26111330062965799</v>
      </c>
      <c r="AB318" s="15">
        <v>0.27571116957844199</v>
      </c>
      <c r="AC318" s="15">
        <v>0.25368150230095998</v>
      </c>
      <c r="AD318" s="15"/>
      <c r="AE318" s="15">
        <v>0.33312377589226499</v>
      </c>
      <c r="AF318" s="15">
        <v>0.23149553063886599</v>
      </c>
      <c r="AG318" s="15">
        <v>0.27691403477493398</v>
      </c>
      <c r="AH318" s="15"/>
      <c r="AI318" s="15">
        <v>0.39078412669575002</v>
      </c>
      <c r="AJ318" s="15">
        <v>0.21442124509959001</v>
      </c>
      <c r="AK318" s="15">
        <v>0.21974998181859901</v>
      </c>
      <c r="AL318" s="15">
        <v>0.27956820830521301</v>
      </c>
      <c r="AM318" s="15">
        <v>0.216747361705842</v>
      </c>
      <c r="AN318" s="15"/>
      <c r="AO318" s="15">
        <v>0.50799333476464803</v>
      </c>
      <c r="AP318" s="15">
        <v>0.240177559202742</v>
      </c>
      <c r="AQ318" s="15">
        <v>0.224704667289163</v>
      </c>
      <c r="AR318" s="15"/>
      <c r="AS318" s="15">
        <v>0.158505692801228</v>
      </c>
      <c r="AT318" s="15">
        <v>0.31364758305259999</v>
      </c>
      <c r="AU318" s="15">
        <v>0.22142037610457299</v>
      </c>
      <c r="AV318" s="15">
        <v>0.38680798315689202</v>
      </c>
      <c r="AW318" s="15">
        <v>0.26206888069481299</v>
      </c>
      <c r="AX318" s="15">
        <v>0.36677904702258202</v>
      </c>
      <c r="AY318" s="15">
        <v>0.43138673261716398</v>
      </c>
    </row>
    <row r="319" spans="2:51" x14ac:dyDescent="0.2">
      <c r="B319" t="s">
        <v>158</v>
      </c>
      <c r="C319" s="15">
        <v>0.45491483670958199</v>
      </c>
      <c r="D319" s="15">
        <v>0.486898113418546</v>
      </c>
      <c r="E319" s="15">
        <v>0.42619055093074898</v>
      </c>
      <c r="F319" s="15"/>
      <c r="G319" s="15">
        <v>0.38950158269149399</v>
      </c>
      <c r="H319" s="15">
        <v>0.45336036125551799</v>
      </c>
      <c r="I319" s="15">
        <v>0.50552641331407899</v>
      </c>
      <c r="J319" s="15">
        <v>0.46208192162478001</v>
      </c>
      <c r="K319" s="15">
        <v>0.48034474004698802</v>
      </c>
      <c r="L319" s="15">
        <v>0.43599041369282499</v>
      </c>
      <c r="M319" s="15"/>
      <c r="N319" s="15">
        <v>0.43388560204696403</v>
      </c>
      <c r="O319" s="15">
        <v>0.43401100269894599</v>
      </c>
      <c r="P319" s="15">
        <v>0.42987939817191101</v>
      </c>
      <c r="Q319" s="15">
        <v>0.48578259685854802</v>
      </c>
      <c r="R319" s="15">
        <v>0.45759157427766001</v>
      </c>
      <c r="S319" s="15">
        <v>0.50115463351130596</v>
      </c>
      <c r="T319" s="15">
        <v>0.492884361008401</v>
      </c>
      <c r="U319" s="15">
        <v>0.46579259633800202</v>
      </c>
      <c r="V319" s="15">
        <v>0.39602761003424802</v>
      </c>
      <c r="W319" s="15">
        <v>0.47128501579737297</v>
      </c>
      <c r="X319" s="15">
        <v>0.49619649760408302</v>
      </c>
      <c r="Y319" s="15"/>
      <c r="Z319" s="15">
        <v>0.45453179188495901</v>
      </c>
      <c r="AA319" s="15">
        <v>0.45704744708102801</v>
      </c>
      <c r="AB319" s="15">
        <v>0.49563534777959001</v>
      </c>
      <c r="AC319" s="15">
        <v>0.41567658330278401</v>
      </c>
      <c r="AD319" s="15"/>
      <c r="AE319" s="15">
        <v>0.50246951258002504</v>
      </c>
      <c r="AF319" s="15">
        <v>0.465753679283264</v>
      </c>
      <c r="AG319" s="15">
        <v>0.33871015485378397</v>
      </c>
      <c r="AH319" s="15"/>
      <c r="AI319" s="15">
        <v>0.45633301971109003</v>
      </c>
      <c r="AJ319" s="15">
        <v>0.46804386580634999</v>
      </c>
      <c r="AK319" s="15">
        <v>0.49077280944519303</v>
      </c>
      <c r="AL319" s="15">
        <v>0.64930125296580599</v>
      </c>
      <c r="AM319" s="15">
        <v>0.43043169091244199</v>
      </c>
      <c r="AN319" s="15"/>
      <c r="AO319" s="15">
        <v>0.36261341332913199</v>
      </c>
      <c r="AP319" s="15">
        <v>0.48990961475303202</v>
      </c>
      <c r="AQ319" s="15">
        <v>0.58356066838081</v>
      </c>
      <c r="AR319" s="15"/>
      <c r="AS319" s="15">
        <v>0.45120094581891101</v>
      </c>
      <c r="AT319" s="15">
        <v>0.43551005541430898</v>
      </c>
      <c r="AU319" s="15">
        <v>0.42279640712378203</v>
      </c>
      <c r="AV319" s="15">
        <v>0.33372928443439898</v>
      </c>
      <c r="AW319" s="15">
        <v>0.582020574764609</v>
      </c>
      <c r="AX319" s="15">
        <v>0.397762868420937</v>
      </c>
      <c r="AY319" s="15">
        <v>0.35104168499997901</v>
      </c>
    </row>
    <row r="320" spans="2:51" x14ac:dyDescent="0.2">
      <c r="B320" t="s">
        <v>80</v>
      </c>
      <c r="C320" s="15">
        <v>0.267978906637382</v>
      </c>
      <c r="D320" s="15">
        <v>0.208480726432094</v>
      </c>
      <c r="E320" s="15">
        <v>0.32263968123345099</v>
      </c>
      <c r="F320" s="15"/>
      <c r="G320" s="15">
        <v>0.32125418718951099</v>
      </c>
      <c r="H320" s="15">
        <v>0.26429487778350003</v>
      </c>
      <c r="I320" s="15">
        <v>0.25102180750489</v>
      </c>
      <c r="J320" s="15">
        <v>0.29816771479895499</v>
      </c>
      <c r="K320" s="15">
        <v>0.24397344753497899</v>
      </c>
      <c r="L320" s="15">
        <v>0.240583685093467</v>
      </c>
      <c r="M320" s="15"/>
      <c r="N320" s="15">
        <v>0.29354580443890499</v>
      </c>
      <c r="O320" s="15">
        <v>0.244580968058321</v>
      </c>
      <c r="P320" s="15">
        <v>0.28675625755822298</v>
      </c>
      <c r="Q320" s="15">
        <v>0.24624693672605799</v>
      </c>
      <c r="R320" s="15">
        <v>0.25359553873035501</v>
      </c>
      <c r="S320" s="15">
        <v>0.229420534057028</v>
      </c>
      <c r="T320" s="15">
        <v>0.24781384832835399</v>
      </c>
      <c r="U320" s="15">
        <v>0.299082423651306</v>
      </c>
      <c r="V320" s="15">
        <v>0.27741801053732401</v>
      </c>
      <c r="W320" s="15">
        <v>0.253188324670996</v>
      </c>
      <c r="X320" s="15">
        <v>0.36946067188287102</v>
      </c>
      <c r="Y320" s="15"/>
      <c r="Z320" s="15">
        <v>0.22935427253686699</v>
      </c>
      <c r="AA320" s="15">
        <v>0.281839252289314</v>
      </c>
      <c r="AB320" s="15">
        <v>0.228653482641968</v>
      </c>
      <c r="AC320" s="15">
        <v>0.33064191439625601</v>
      </c>
      <c r="AD320" s="15"/>
      <c r="AE320" s="15">
        <v>0.16440671152771</v>
      </c>
      <c r="AF320" s="15">
        <v>0.30275079007786998</v>
      </c>
      <c r="AG320" s="15">
        <v>0.38437581037128199</v>
      </c>
      <c r="AH320" s="15"/>
      <c r="AI320" s="15">
        <v>0.15288285359316001</v>
      </c>
      <c r="AJ320" s="15">
        <v>0.31753488909406002</v>
      </c>
      <c r="AK320" s="15">
        <v>0.28947720873620802</v>
      </c>
      <c r="AL320" s="15">
        <v>7.1130538728981396E-2</v>
      </c>
      <c r="AM320" s="15">
        <v>0.35282094738171599</v>
      </c>
      <c r="AN320" s="15"/>
      <c r="AO320" s="15">
        <v>0.12939325190622</v>
      </c>
      <c r="AP320" s="15">
        <v>0.26991282604422601</v>
      </c>
      <c r="AQ320" s="15">
        <v>0.191734664330027</v>
      </c>
      <c r="AR320" s="15"/>
      <c r="AS320" s="15">
        <v>0.39029336137985998</v>
      </c>
      <c r="AT320" s="15">
        <v>0.25084236153309097</v>
      </c>
      <c r="AU320" s="15">
        <v>0.35578321677164498</v>
      </c>
      <c r="AV320" s="15">
        <v>0.279462732408709</v>
      </c>
      <c r="AW320" s="15">
        <v>0.15591054454057801</v>
      </c>
      <c r="AX320" s="15">
        <v>0.23545808455648101</v>
      </c>
      <c r="AY320" s="15">
        <v>0.21757158238285701</v>
      </c>
    </row>
    <row r="321" spans="2:51" x14ac:dyDescent="0.2">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row>
    <row r="322" spans="2:51" x14ac:dyDescent="0.2">
      <c r="B322" s="6" t="s">
        <v>162</v>
      </c>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row>
    <row r="323" spans="2:51" x14ac:dyDescent="0.2">
      <c r="B323" s="19" t="s">
        <v>77</v>
      </c>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row>
    <row r="324" spans="2:51" x14ac:dyDescent="0.2">
      <c r="B324" t="s">
        <v>160</v>
      </c>
      <c r="C324" s="15">
        <v>0.44206115123205197</v>
      </c>
      <c r="D324" s="15">
        <v>0.48249165713918901</v>
      </c>
      <c r="E324" s="15">
        <v>0.40295743751389101</v>
      </c>
      <c r="F324" s="15"/>
      <c r="G324" s="15">
        <v>0.43235772466797501</v>
      </c>
      <c r="H324" s="15">
        <v>0.41804603990934602</v>
      </c>
      <c r="I324" s="15">
        <v>0.45145014159725</v>
      </c>
      <c r="J324" s="15">
        <v>0.406499632239537</v>
      </c>
      <c r="K324" s="15">
        <v>0.43937277159028798</v>
      </c>
      <c r="L324" s="15">
        <v>0.49111824568961998</v>
      </c>
      <c r="M324" s="15"/>
      <c r="N324" s="15">
        <v>0.46873570680587201</v>
      </c>
      <c r="O324" s="15">
        <v>0.477652479478407</v>
      </c>
      <c r="P324" s="15">
        <v>0.49853144709289698</v>
      </c>
      <c r="Q324" s="15">
        <v>0.447391122518636</v>
      </c>
      <c r="R324" s="15">
        <v>0.39150614435194298</v>
      </c>
      <c r="S324" s="15">
        <v>0.36824733413176303</v>
      </c>
      <c r="T324" s="15">
        <v>0.40327586211216299</v>
      </c>
      <c r="U324" s="15">
        <v>0.344425598072785</v>
      </c>
      <c r="V324" s="15">
        <v>0.46186724487636799</v>
      </c>
      <c r="W324" s="15">
        <v>0.47032423970260701</v>
      </c>
      <c r="X324" s="15">
        <v>0.42352991463832401</v>
      </c>
      <c r="Y324" s="15"/>
      <c r="Z324" s="15">
        <v>0.48629372538000598</v>
      </c>
      <c r="AA324" s="15">
        <v>0.46490123889073598</v>
      </c>
      <c r="AB324" s="15">
        <v>0.44441855776283501</v>
      </c>
      <c r="AC324" s="15">
        <v>0.36902663619433801</v>
      </c>
      <c r="AD324" s="15"/>
      <c r="AE324" s="15">
        <v>0.43587624314514301</v>
      </c>
      <c r="AF324" s="15">
        <v>0.474054240083708</v>
      </c>
      <c r="AG324" s="15">
        <v>0.39682121941927401</v>
      </c>
      <c r="AH324" s="15"/>
      <c r="AI324" s="15">
        <v>0.49311677498902201</v>
      </c>
      <c r="AJ324" s="15">
        <v>0.44840143477011601</v>
      </c>
      <c r="AK324" s="15">
        <v>0.446560823122852</v>
      </c>
      <c r="AL324" s="15">
        <v>0.43970030247450598</v>
      </c>
      <c r="AM324" s="15">
        <v>0.38338149996760201</v>
      </c>
      <c r="AN324" s="15"/>
      <c r="AO324" s="15">
        <v>0.53204814100748898</v>
      </c>
      <c r="AP324" s="15">
        <v>0.451676202667048</v>
      </c>
      <c r="AQ324" s="15">
        <v>0.487948296865437</v>
      </c>
      <c r="AR324" s="15"/>
      <c r="AS324" s="15">
        <v>0.53602770833010904</v>
      </c>
      <c r="AT324" s="15">
        <v>0.47046420217412699</v>
      </c>
      <c r="AU324" s="15">
        <v>0.37775907671242598</v>
      </c>
      <c r="AV324" s="15">
        <v>0.54235463272387696</v>
      </c>
      <c r="AW324" s="15">
        <v>0.38271789840367698</v>
      </c>
      <c r="AX324" s="15">
        <v>0.43119338173034599</v>
      </c>
      <c r="AY324" s="15">
        <v>0.53415634975456505</v>
      </c>
    </row>
    <row r="325" spans="2:51" x14ac:dyDescent="0.2">
      <c r="B325" t="s">
        <v>161</v>
      </c>
      <c r="C325" s="15">
        <v>0.36077558070752502</v>
      </c>
      <c r="D325" s="15">
        <v>0.37571747475525202</v>
      </c>
      <c r="E325" s="15">
        <v>0.346806299399188</v>
      </c>
      <c r="F325" s="15"/>
      <c r="G325" s="15">
        <v>0.37292616028063003</v>
      </c>
      <c r="H325" s="15">
        <v>0.36500296023831902</v>
      </c>
      <c r="I325" s="15">
        <v>0.36165388951955701</v>
      </c>
      <c r="J325" s="15">
        <v>0.38788031377465298</v>
      </c>
      <c r="K325" s="15">
        <v>0.36283063380325098</v>
      </c>
      <c r="L325" s="15">
        <v>0.325070120422494</v>
      </c>
      <c r="M325" s="15"/>
      <c r="N325" s="15">
        <v>0.333748267000614</v>
      </c>
      <c r="O325" s="15">
        <v>0.34191529879083499</v>
      </c>
      <c r="P325" s="15">
        <v>0.32737586364218801</v>
      </c>
      <c r="Q325" s="15">
        <v>0.36966958535267203</v>
      </c>
      <c r="R325" s="15">
        <v>0.419421508285094</v>
      </c>
      <c r="S325" s="15">
        <v>0.42871435487954501</v>
      </c>
      <c r="T325" s="15">
        <v>0.37608786575282799</v>
      </c>
      <c r="U325" s="15">
        <v>0.420154313032918</v>
      </c>
      <c r="V325" s="15">
        <v>0.336846572792318</v>
      </c>
      <c r="W325" s="15">
        <v>0.35066485410889398</v>
      </c>
      <c r="X325" s="15">
        <v>0.31774276720518801</v>
      </c>
      <c r="Y325" s="15"/>
      <c r="Z325" s="15">
        <v>0.355242663950465</v>
      </c>
      <c r="AA325" s="15">
        <v>0.32378193497007801</v>
      </c>
      <c r="AB325" s="15">
        <v>0.39223635538096202</v>
      </c>
      <c r="AC325" s="15">
        <v>0.37920040408023997</v>
      </c>
      <c r="AD325" s="15"/>
      <c r="AE325" s="15">
        <v>0.38758360002716502</v>
      </c>
      <c r="AF325" s="15">
        <v>0.35323594128715602</v>
      </c>
      <c r="AG325" s="15">
        <v>0.32381730101575801</v>
      </c>
      <c r="AH325" s="15"/>
      <c r="AI325" s="15">
        <v>0.340291780457535</v>
      </c>
      <c r="AJ325" s="15">
        <v>0.36705952617682103</v>
      </c>
      <c r="AK325" s="15">
        <v>0.40155918956074699</v>
      </c>
      <c r="AL325" s="15">
        <v>0.48555929446491403</v>
      </c>
      <c r="AM325" s="15">
        <v>0.35133005594453798</v>
      </c>
      <c r="AN325" s="15"/>
      <c r="AO325" s="15">
        <v>0.32097642438558999</v>
      </c>
      <c r="AP325" s="15">
        <v>0.38507803128701401</v>
      </c>
      <c r="AQ325" s="15">
        <v>0.425128052409812</v>
      </c>
      <c r="AR325" s="15"/>
      <c r="AS325" s="15">
        <v>0.33413962268767999</v>
      </c>
      <c r="AT325" s="15">
        <v>0.346359680447128</v>
      </c>
      <c r="AU325" s="15">
        <v>0.360406519647063</v>
      </c>
      <c r="AV325" s="15">
        <v>0.26644367487790099</v>
      </c>
      <c r="AW325" s="15">
        <v>0.454431511702723</v>
      </c>
      <c r="AX325" s="15">
        <v>0.34591159763658202</v>
      </c>
      <c r="AY325" s="15">
        <v>0.219299735129491</v>
      </c>
    </row>
    <row r="326" spans="2:51" x14ac:dyDescent="0.2">
      <c r="B326" t="s">
        <v>83</v>
      </c>
      <c r="C326" s="15">
        <v>0.197163268060423</v>
      </c>
      <c r="D326" s="15">
        <v>0.14179086810555899</v>
      </c>
      <c r="E326" s="15">
        <v>0.25023626308692098</v>
      </c>
      <c r="F326" s="15"/>
      <c r="G326" s="15">
        <v>0.194716115051394</v>
      </c>
      <c r="H326" s="15">
        <v>0.21695099985233501</v>
      </c>
      <c r="I326" s="15">
        <v>0.18689596888319401</v>
      </c>
      <c r="J326" s="15">
        <v>0.20562005398580999</v>
      </c>
      <c r="K326" s="15">
        <v>0.19779659460646101</v>
      </c>
      <c r="L326" s="15">
        <v>0.18381163388788599</v>
      </c>
      <c r="M326" s="15"/>
      <c r="N326" s="15">
        <v>0.19751602619351499</v>
      </c>
      <c r="O326" s="15">
        <v>0.18043222173075699</v>
      </c>
      <c r="P326" s="15">
        <v>0.174092689264915</v>
      </c>
      <c r="Q326" s="15">
        <v>0.182939292128692</v>
      </c>
      <c r="R326" s="15">
        <v>0.18907234736296399</v>
      </c>
      <c r="S326" s="15">
        <v>0.20303831098869199</v>
      </c>
      <c r="T326" s="15">
        <v>0.220636272135009</v>
      </c>
      <c r="U326" s="15">
        <v>0.235420088894297</v>
      </c>
      <c r="V326" s="15">
        <v>0.20128618233131401</v>
      </c>
      <c r="W326" s="15">
        <v>0.17901090618849999</v>
      </c>
      <c r="X326" s="15">
        <v>0.25872731815648797</v>
      </c>
      <c r="Y326" s="15"/>
      <c r="Z326" s="15">
        <v>0.15846361066952899</v>
      </c>
      <c r="AA326" s="15">
        <v>0.21131682613918601</v>
      </c>
      <c r="AB326" s="15">
        <v>0.163345086856204</v>
      </c>
      <c r="AC326" s="15">
        <v>0.25177295972542202</v>
      </c>
      <c r="AD326" s="15"/>
      <c r="AE326" s="15">
        <v>0.176540156827692</v>
      </c>
      <c r="AF326" s="15">
        <v>0.17270981862913601</v>
      </c>
      <c r="AG326" s="15">
        <v>0.27936147956496699</v>
      </c>
      <c r="AH326" s="15"/>
      <c r="AI326" s="15">
        <v>0.16659144455344299</v>
      </c>
      <c r="AJ326" s="15">
        <v>0.18453903905306199</v>
      </c>
      <c r="AK326" s="15">
        <v>0.15187998731640101</v>
      </c>
      <c r="AL326" s="15">
        <v>7.47404030605794E-2</v>
      </c>
      <c r="AM326" s="15">
        <v>0.26528844408786001</v>
      </c>
      <c r="AN326" s="15"/>
      <c r="AO326" s="15">
        <v>0.146975434606921</v>
      </c>
      <c r="AP326" s="15">
        <v>0.16324576604593799</v>
      </c>
      <c r="AQ326" s="15">
        <v>8.6923650724750695E-2</v>
      </c>
      <c r="AR326" s="15"/>
      <c r="AS326" s="15">
        <v>0.12983266898221099</v>
      </c>
      <c r="AT326" s="15">
        <v>0.18317611737874501</v>
      </c>
      <c r="AU326" s="15">
        <v>0.26183440364051103</v>
      </c>
      <c r="AV326" s="15">
        <v>0.19120169239822299</v>
      </c>
      <c r="AW326" s="15">
        <v>0.16285058989359899</v>
      </c>
      <c r="AX326" s="15">
        <v>0.22289502063307101</v>
      </c>
      <c r="AY326" s="15">
        <v>0.24654391511594401</v>
      </c>
    </row>
    <row r="327" spans="2:51" x14ac:dyDescent="0.2">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row>
    <row r="328" spans="2:51" x14ac:dyDescent="0.2">
      <c r="B328" s="6" t="s">
        <v>180</v>
      </c>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row>
    <row r="329" spans="2:51" x14ac:dyDescent="0.2">
      <c r="B329" s="19" t="s">
        <v>77</v>
      </c>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row>
    <row r="330" spans="2:51" x14ac:dyDescent="0.2">
      <c r="B330" t="s">
        <v>163</v>
      </c>
      <c r="C330" s="15">
        <v>0.35172529017458598</v>
      </c>
      <c r="D330" s="15">
        <v>0.37105490512330602</v>
      </c>
      <c r="E330" s="15">
        <v>0.33115335227210402</v>
      </c>
      <c r="F330" s="15"/>
      <c r="G330" s="15">
        <v>0.32952362712838801</v>
      </c>
      <c r="H330" s="15">
        <v>0.33871545177627099</v>
      </c>
      <c r="I330" s="15">
        <v>0.342143095421369</v>
      </c>
      <c r="J330" s="15">
        <v>0.36401822750614399</v>
      </c>
      <c r="K330" s="15">
        <v>0.35049482355362899</v>
      </c>
      <c r="L330" s="15">
        <v>0.37586582225491599</v>
      </c>
      <c r="M330" s="15"/>
      <c r="N330" s="15">
        <v>0.33132032796174299</v>
      </c>
      <c r="O330" s="15">
        <v>0.34341950544105199</v>
      </c>
      <c r="P330" s="15">
        <v>0.287704960845374</v>
      </c>
      <c r="Q330" s="15">
        <v>0.35266362692807302</v>
      </c>
      <c r="R330" s="15">
        <v>0.43208087014080698</v>
      </c>
      <c r="S330" s="15">
        <v>0.36637687480915099</v>
      </c>
      <c r="T330" s="15">
        <v>0.38271567095647002</v>
      </c>
      <c r="U330" s="15">
        <v>0.37773522951661997</v>
      </c>
      <c r="V330" s="15">
        <v>0.33354252765168302</v>
      </c>
      <c r="W330" s="15">
        <v>0.36108395176440999</v>
      </c>
      <c r="X330" s="15">
        <v>0.34556549161695199</v>
      </c>
      <c r="Y330" s="15"/>
      <c r="Z330" s="15">
        <v>0.39894029232917699</v>
      </c>
      <c r="AA330" s="15">
        <v>0.33961135737798798</v>
      </c>
      <c r="AB330" s="15">
        <v>0.33270068382853701</v>
      </c>
      <c r="AC330" s="15">
        <v>0.33165823893353602</v>
      </c>
      <c r="AD330" s="15"/>
      <c r="AE330" s="15">
        <v>0.36795234546392303</v>
      </c>
      <c r="AF330" s="15">
        <v>0.35832138681062198</v>
      </c>
      <c r="AG330" s="15">
        <v>0.28871154126257798</v>
      </c>
      <c r="AH330" s="15"/>
      <c r="AI330" s="15">
        <v>0.36079871881186198</v>
      </c>
      <c r="AJ330" s="15">
        <v>0.35123731437479699</v>
      </c>
      <c r="AK330" s="15">
        <v>0.32949458324445702</v>
      </c>
      <c r="AL330" s="15">
        <v>0.45189844956064701</v>
      </c>
      <c r="AM330" s="15">
        <v>0.33090210669927</v>
      </c>
      <c r="AN330" s="15"/>
      <c r="AO330" s="15">
        <v>0.29545127866711401</v>
      </c>
      <c r="AP330" s="15">
        <v>0.38660795789096503</v>
      </c>
      <c r="AQ330" s="15">
        <v>0.34375519049009401</v>
      </c>
      <c r="AR330" s="15"/>
      <c r="AS330" s="15">
        <v>0.39776649165197903</v>
      </c>
      <c r="AT330" s="15">
        <v>0.383007261592823</v>
      </c>
      <c r="AU330" s="15">
        <v>0.32801321311896098</v>
      </c>
      <c r="AV330" s="15">
        <v>0.27019152801610302</v>
      </c>
      <c r="AW330" s="15">
        <v>0.401465341687406</v>
      </c>
      <c r="AX330" s="15">
        <v>0.25317248372546702</v>
      </c>
      <c r="AY330" s="15">
        <v>0.25790723855387698</v>
      </c>
    </row>
    <row r="331" spans="2:51" x14ac:dyDescent="0.2">
      <c r="B331" t="s">
        <v>164</v>
      </c>
      <c r="C331" s="15">
        <v>0.233436726742377</v>
      </c>
      <c r="D331" s="15">
        <v>0.26384764753005502</v>
      </c>
      <c r="E331" s="15">
        <v>0.203162788502603</v>
      </c>
      <c r="F331" s="15"/>
      <c r="G331" s="15">
        <v>0.26052648611424301</v>
      </c>
      <c r="H331" s="15">
        <v>0.19659104997823301</v>
      </c>
      <c r="I331" s="15">
        <v>0.245805069363254</v>
      </c>
      <c r="J331" s="15">
        <v>0.21834115390520001</v>
      </c>
      <c r="K331" s="15">
        <v>0.24021681511031101</v>
      </c>
      <c r="L331" s="15">
        <v>0.24279221099017201</v>
      </c>
      <c r="M331" s="15"/>
      <c r="N331" s="15">
        <v>0.267214988535937</v>
      </c>
      <c r="O331" s="15">
        <v>0.19065081630306399</v>
      </c>
      <c r="P331" s="15">
        <v>0.21498255696753901</v>
      </c>
      <c r="Q331" s="15">
        <v>0.23608550481012899</v>
      </c>
      <c r="R331" s="15">
        <v>0.24552119967514399</v>
      </c>
      <c r="S331" s="15">
        <v>0.29872117898892903</v>
      </c>
      <c r="T331" s="15">
        <v>0.24713189426964699</v>
      </c>
      <c r="U331" s="15">
        <v>0.25620129168333</v>
      </c>
      <c r="V331" s="15">
        <v>0.216785411002301</v>
      </c>
      <c r="W331" s="15">
        <v>0.18351860791694</v>
      </c>
      <c r="X331" s="15">
        <v>0.22673442470871499</v>
      </c>
      <c r="Y331" s="15"/>
      <c r="Z331" s="15">
        <v>0.25034600727742401</v>
      </c>
      <c r="AA331" s="15">
        <v>0.216731756848899</v>
      </c>
      <c r="AB331" s="15">
        <v>0.230571046405495</v>
      </c>
      <c r="AC331" s="15">
        <v>0.235131891494513</v>
      </c>
      <c r="AD331" s="15"/>
      <c r="AE331" s="15">
        <v>0.24365408207921199</v>
      </c>
      <c r="AF331" s="15">
        <v>0.21558237487099699</v>
      </c>
      <c r="AG331" s="15">
        <v>0.254203939964182</v>
      </c>
      <c r="AH331" s="15"/>
      <c r="AI331" s="15">
        <v>0.21605522099542401</v>
      </c>
      <c r="AJ331" s="15">
        <v>0.240485537151825</v>
      </c>
      <c r="AK331" s="15">
        <v>0.349809365233476</v>
      </c>
      <c r="AL331" s="15">
        <v>0.19091366664334999</v>
      </c>
      <c r="AM331" s="15">
        <v>0.20005799005236199</v>
      </c>
      <c r="AN331" s="15"/>
      <c r="AO331" s="15">
        <v>0.20343936434313201</v>
      </c>
      <c r="AP331" s="15">
        <v>0.25675560805749098</v>
      </c>
      <c r="AQ331" s="15">
        <v>0.314678657764768</v>
      </c>
      <c r="AR331" s="15"/>
      <c r="AS331" s="15">
        <v>0.25804028318322297</v>
      </c>
      <c r="AT331" s="15">
        <v>0.22718754207161901</v>
      </c>
      <c r="AU331" s="15">
        <v>0.246421547961096</v>
      </c>
      <c r="AV331" s="15">
        <v>0.13309827990065101</v>
      </c>
      <c r="AW331" s="15">
        <v>0.29348366922068903</v>
      </c>
      <c r="AX331" s="15">
        <v>0.141528667442096</v>
      </c>
      <c r="AY331" s="15">
        <v>0.141112528640287</v>
      </c>
    </row>
    <row r="332" spans="2:51" x14ac:dyDescent="0.2">
      <c r="B332" t="s">
        <v>165</v>
      </c>
      <c r="C332" s="15">
        <v>0.21261066387584801</v>
      </c>
      <c r="D332" s="15">
        <v>0.23830106134398099</v>
      </c>
      <c r="E332" s="15">
        <v>0.18759454088879501</v>
      </c>
      <c r="F332" s="15"/>
      <c r="G332" s="15">
        <v>0.15333141170171299</v>
      </c>
      <c r="H332" s="15">
        <v>0.165953295632427</v>
      </c>
      <c r="I332" s="15">
        <v>0.21700057105922699</v>
      </c>
      <c r="J332" s="15">
        <v>0.23488901367732901</v>
      </c>
      <c r="K332" s="15">
        <v>0.25483962177576602</v>
      </c>
      <c r="L332" s="15">
        <v>0.240345358234167</v>
      </c>
      <c r="M332" s="15"/>
      <c r="N332" s="15">
        <v>0.19228920934948299</v>
      </c>
      <c r="O332" s="15">
        <v>0.16858175885073001</v>
      </c>
      <c r="P332" s="15">
        <v>0.24330676542173299</v>
      </c>
      <c r="Q332" s="15">
        <v>0.23109540395623701</v>
      </c>
      <c r="R332" s="15">
        <v>0.212061270191653</v>
      </c>
      <c r="S332" s="15">
        <v>0.18972089748218199</v>
      </c>
      <c r="T332" s="15">
        <v>0.25820461373449999</v>
      </c>
      <c r="U332" s="15">
        <v>0.19180144554156101</v>
      </c>
      <c r="V332" s="15">
        <v>0.20973441679166799</v>
      </c>
      <c r="W332" s="15">
        <v>0.26692810031390102</v>
      </c>
      <c r="X332" s="15">
        <v>0.19555727894430899</v>
      </c>
      <c r="Y332" s="15"/>
      <c r="Z332" s="15">
        <v>0.229709465134561</v>
      </c>
      <c r="AA332" s="15">
        <v>0.195603044953859</v>
      </c>
      <c r="AB332" s="15">
        <v>0.22723749219747599</v>
      </c>
      <c r="AC332" s="15">
        <v>0.19881801612361999</v>
      </c>
      <c r="AD332" s="15"/>
      <c r="AE332" s="15">
        <v>0.237544910570225</v>
      </c>
      <c r="AF332" s="15">
        <v>0.218902271695222</v>
      </c>
      <c r="AG332" s="15">
        <v>0.17006163845507499</v>
      </c>
      <c r="AH332" s="15"/>
      <c r="AI332" s="15">
        <v>0.228183627190293</v>
      </c>
      <c r="AJ332" s="15">
        <v>0.20930060152035301</v>
      </c>
      <c r="AK332" s="15">
        <v>0.275719757190173</v>
      </c>
      <c r="AL332" s="15">
        <v>0.21973864280024299</v>
      </c>
      <c r="AM332" s="15">
        <v>0.13653419058808999</v>
      </c>
      <c r="AN332" s="15"/>
      <c r="AO332" s="15">
        <v>0.173338968371131</v>
      </c>
      <c r="AP332" s="15">
        <v>0.225137636606696</v>
      </c>
      <c r="AQ332" s="15">
        <v>0.240854182892383</v>
      </c>
      <c r="AR332" s="15"/>
      <c r="AS332" s="15">
        <v>0.24326266171764799</v>
      </c>
      <c r="AT332" s="15">
        <v>0.22480062754041699</v>
      </c>
      <c r="AU332" s="15">
        <v>0.18121514976049</v>
      </c>
      <c r="AV332" s="15">
        <v>0.118637764704489</v>
      </c>
      <c r="AW332" s="15">
        <v>0.27543057600502202</v>
      </c>
      <c r="AX332" s="15">
        <v>0.17247653966356399</v>
      </c>
      <c r="AY332" s="15">
        <v>0.13629259624869</v>
      </c>
    </row>
    <row r="333" spans="2:51" x14ac:dyDescent="0.2">
      <c r="B333" t="s">
        <v>83</v>
      </c>
      <c r="C333" s="15">
        <v>0.17480447738601401</v>
      </c>
      <c r="D333" s="15">
        <v>0.124362766813205</v>
      </c>
      <c r="E333" s="15">
        <v>0.22483162297227799</v>
      </c>
      <c r="F333" s="15"/>
      <c r="G333" s="15">
        <v>0.16430283393245201</v>
      </c>
      <c r="H333" s="15">
        <v>0.185556420956273</v>
      </c>
      <c r="I333" s="15">
        <v>0.164910792045975</v>
      </c>
      <c r="J333" s="15">
        <v>0.21482511552595401</v>
      </c>
      <c r="K333" s="15">
        <v>0.18561531522177299</v>
      </c>
      <c r="L333" s="15">
        <v>0.14143966150237999</v>
      </c>
      <c r="M333" s="15"/>
      <c r="N333" s="15">
        <v>0.12770464432716</v>
      </c>
      <c r="O333" s="15">
        <v>0.18317036870831099</v>
      </c>
      <c r="P333" s="15">
        <v>0.19979232287111701</v>
      </c>
      <c r="Q333" s="15">
        <v>0.15788230235366199</v>
      </c>
      <c r="R333" s="15">
        <v>0.147741200039466</v>
      </c>
      <c r="S333" s="15">
        <v>0.21910269072896599</v>
      </c>
      <c r="T333" s="15">
        <v>0.17091785284316499</v>
      </c>
      <c r="U333" s="15">
        <v>0.23483265214683199</v>
      </c>
      <c r="V333" s="15">
        <v>0.16744987237332201</v>
      </c>
      <c r="W333" s="15">
        <v>0.154150302190006</v>
      </c>
      <c r="X333" s="15">
        <v>0.24560058580667599</v>
      </c>
      <c r="Y333" s="15"/>
      <c r="Z333" s="15">
        <v>0.119868831322271</v>
      </c>
      <c r="AA333" s="15">
        <v>0.177498490609304</v>
      </c>
      <c r="AB333" s="15">
        <v>0.17526700725158401</v>
      </c>
      <c r="AC333" s="15">
        <v>0.22879739067336999</v>
      </c>
      <c r="AD333" s="15"/>
      <c r="AE333" s="15">
        <v>0.151978531521612</v>
      </c>
      <c r="AF333" s="15">
        <v>0.16438666734510701</v>
      </c>
      <c r="AG333" s="15">
        <v>0.234107584132972</v>
      </c>
      <c r="AH333" s="15"/>
      <c r="AI333" s="15">
        <v>0.13598974166854899</v>
      </c>
      <c r="AJ333" s="15">
        <v>0.16835261838950799</v>
      </c>
      <c r="AK333" s="15">
        <v>0.12964229330103999</v>
      </c>
      <c r="AL333" s="15">
        <v>0</v>
      </c>
      <c r="AM333" s="15">
        <v>0.24085975191254499</v>
      </c>
      <c r="AN333" s="15"/>
      <c r="AO333" s="15">
        <v>0.128830709802776</v>
      </c>
      <c r="AP333" s="15">
        <v>0.13234874768611499</v>
      </c>
      <c r="AQ333" s="15">
        <v>8.0982273619119999E-2</v>
      </c>
      <c r="AR333" s="15"/>
      <c r="AS333" s="15">
        <v>0.14843397314792001</v>
      </c>
      <c r="AT333" s="15">
        <v>0.143483830196518</v>
      </c>
      <c r="AU333" s="15">
        <v>0.26494159629720598</v>
      </c>
      <c r="AV333" s="15">
        <v>0.19336052516236801</v>
      </c>
      <c r="AW333" s="15">
        <v>0.122413010124406</v>
      </c>
      <c r="AX333" s="15">
        <v>0.19339575119205099</v>
      </c>
      <c r="AY333" s="15">
        <v>0.15561717530309099</v>
      </c>
    </row>
    <row r="334" spans="2:51" x14ac:dyDescent="0.2">
      <c r="B334" t="s">
        <v>166</v>
      </c>
      <c r="C334" s="15">
        <v>0.16466450465622601</v>
      </c>
      <c r="D334" s="15">
        <v>0.17739153415140099</v>
      </c>
      <c r="E334" s="15">
        <v>0.153871867119204</v>
      </c>
      <c r="F334" s="15"/>
      <c r="G334" s="15">
        <v>0.19075397125882901</v>
      </c>
      <c r="H334" s="15">
        <v>0.12635245460987601</v>
      </c>
      <c r="I334" s="15">
        <v>0.196189931460654</v>
      </c>
      <c r="J334" s="15">
        <v>0.13719403745446301</v>
      </c>
      <c r="K334" s="15">
        <v>0.156335927982478</v>
      </c>
      <c r="L334" s="15">
        <v>0.18044944654908701</v>
      </c>
      <c r="M334" s="15"/>
      <c r="N334" s="15">
        <v>0.16992044034031001</v>
      </c>
      <c r="O334" s="15">
        <v>0.17588768719169101</v>
      </c>
      <c r="P334" s="15">
        <v>0.16583718404409001</v>
      </c>
      <c r="Q334" s="15">
        <v>0.17064070194428099</v>
      </c>
      <c r="R334" s="15">
        <v>0.141398631462063</v>
      </c>
      <c r="S334" s="15">
        <v>0.16807935270385499</v>
      </c>
      <c r="T334" s="15">
        <v>0.112977278482086</v>
      </c>
      <c r="U334" s="15">
        <v>0.14407907476935999</v>
      </c>
      <c r="V334" s="15">
        <v>0.161248154618122</v>
      </c>
      <c r="W334" s="15">
        <v>0.210890860160525</v>
      </c>
      <c r="X334" s="15">
        <v>0.15760642449278101</v>
      </c>
      <c r="Y334" s="15"/>
      <c r="Z334" s="15">
        <v>0.175663847536246</v>
      </c>
      <c r="AA334" s="15">
        <v>0.19127395266994199</v>
      </c>
      <c r="AB334" s="15">
        <v>0.14741947897084501</v>
      </c>
      <c r="AC334" s="15">
        <v>0.138072671260138</v>
      </c>
      <c r="AD334" s="15"/>
      <c r="AE334" s="15">
        <v>0.146986615170068</v>
      </c>
      <c r="AF334" s="15">
        <v>0.18024593172401299</v>
      </c>
      <c r="AG334" s="15">
        <v>0.15207674932554999</v>
      </c>
      <c r="AH334" s="15"/>
      <c r="AI334" s="15">
        <v>0.17214433015823299</v>
      </c>
      <c r="AJ334" s="15">
        <v>0.16555897011013901</v>
      </c>
      <c r="AK334" s="15">
        <v>0.12507744727975301</v>
      </c>
      <c r="AL334" s="15">
        <v>0.19274254075931699</v>
      </c>
      <c r="AM334" s="15">
        <v>0.167757673827618</v>
      </c>
      <c r="AN334" s="15"/>
      <c r="AO334" s="15">
        <v>0.194498241138782</v>
      </c>
      <c r="AP334" s="15">
        <v>0.18213049302537199</v>
      </c>
      <c r="AQ334" s="15">
        <v>0.18410293112585099</v>
      </c>
      <c r="AR334" s="15"/>
      <c r="AS334" s="15">
        <v>0.17839741062324499</v>
      </c>
      <c r="AT334" s="15">
        <v>0.15960321630584701</v>
      </c>
      <c r="AU334" s="15">
        <v>0.14749769527616799</v>
      </c>
      <c r="AV334" s="15">
        <v>0.19889049668176001</v>
      </c>
      <c r="AW334" s="15">
        <v>0.15872940452815301</v>
      </c>
      <c r="AX334" s="15">
        <v>0.18132783081284601</v>
      </c>
      <c r="AY334" s="15">
        <v>0.183227611795339</v>
      </c>
    </row>
    <row r="335" spans="2:51" x14ac:dyDescent="0.2">
      <c r="B335" t="s">
        <v>167</v>
      </c>
      <c r="C335" s="15">
        <v>0.122425927757234</v>
      </c>
      <c r="D335" s="15">
        <v>0.136097992045313</v>
      </c>
      <c r="E335" s="15">
        <v>0.10742800459110199</v>
      </c>
      <c r="F335" s="15"/>
      <c r="G335" s="15">
        <v>7.1744527229554295E-2</v>
      </c>
      <c r="H335" s="15">
        <v>8.2861443362713796E-2</v>
      </c>
      <c r="I335" s="15">
        <v>7.67832172031363E-2</v>
      </c>
      <c r="J335" s="15">
        <v>0.11315046676276599</v>
      </c>
      <c r="K335" s="15">
        <v>0.15699620811380699</v>
      </c>
      <c r="L335" s="15">
        <v>0.210175260524123</v>
      </c>
      <c r="M335" s="15"/>
      <c r="N335" s="15">
        <v>0.10934172033271</v>
      </c>
      <c r="O335" s="15">
        <v>0.13707867753122499</v>
      </c>
      <c r="P335" s="15">
        <v>0.14871857619254999</v>
      </c>
      <c r="Q335" s="15">
        <v>0.15327157515054299</v>
      </c>
      <c r="R335" s="15">
        <v>0.12846396909642699</v>
      </c>
      <c r="S335" s="15">
        <v>9.1421897053875698E-2</v>
      </c>
      <c r="T335" s="15">
        <v>0.13791779155287001</v>
      </c>
      <c r="U335" s="15">
        <v>7.5057881615788399E-2</v>
      </c>
      <c r="V335" s="15">
        <v>0.12982690959802901</v>
      </c>
      <c r="W335" s="15">
        <v>8.0385605385614498E-2</v>
      </c>
      <c r="X335" s="15">
        <v>0.14322505771348801</v>
      </c>
      <c r="Y335" s="15"/>
      <c r="Z335" s="15">
        <v>0.13326440409960699</v>
      </c>
      <c r="AA335" s="15">
        <v>0.124206954390637</v>
      </c>
      <c r="AB335" s="15">
        <v>0.125900583469437</v>
      </c>
      <c r="AC335" s="15">
        <v>0.107036076474376</v>
      </c>
      <c r="AD335" s="15"/>
      <c r="AE335" s="15">
        <v>0.133751975058198</v>
      </c>
      <c r="AF335" s="15">
        <v>0.122590319001013</v>
      </c>
      <c r="AG335" s="15">
        <v>0.118418113181695</v>
      </c>
      <c r="AH335" s="15"/>
      <c r="AI335" s="15">
        <v>0.15715975180326</v>
      </c>
      <c r="AJ335" s="15">
        <v>8.9855938241498901E-2</v>
      </c>
      <c r="AK335" s="15">
        <v>0.15274411638891999</v>
      </c>
      <c r="AL335" s="15">
        <v>0.16532585946744099</v>
      </c>
      <c r="AM335" s="15">
        <v>0.12631774452809799</v>
      </c>
      <c r="AN335" s="15"/>
      <c r="AO335" s="15">
        <v>0.17147519653472801</v>
      </c>
      <c r="AP335" s="15">
        <v>9.7806767098195302E-2</v>
      </c>
      <c r="AQ335" s="15">
        <v>0.120774383313141</v>
      </c>
      <c r="AR335" s="15"/>
      <c r="AS335" s="15">
        <v>0.15384917936005499</v>
      </c>
      <c r="AT335" s="15">
        <v>0.146078580983101</v>
      </c>
      <c r="AU335" s="15">
        <v>7.4016669755695E-2</v>
      </c>
      <c r="AV335" s="15">
        <v>0.21665883907503</v>
      </c>
      <c r="AW335" s="15">
        <v>7.6856927046300497E-2</v>
      </c>
      <c r="AX335" s="15">
        <v>0.10207404607123401</v>
      </c>
      <c r="AY335" s="15">
        <v>0.25833226941106802</v>
      </c>
    </row>
    <row r="336" spans="2:51" x14ac:dyDescent="0.2">
      <c r="B336" t="s">
        <v>168</v>
      </c>
      <c r="C336" s="15">
        <v>8.88682921105554E-2</v>
      </c>
      <c r="D336" s="15">
        <v>8.9847439575454394E-2</v>
      </c>
      <c r="E336" s="15">
        <v>8.7883528205921796E-2</v>
      </c>
      <c r="F336" s="15"/>
      <c r="G336" s="15">
        <v>9.6511426144353804E-2</v>
      </c>
      <c r="H336" s="15">
        <v>9.8194237040617596E-2</v>
      </c>
      <c r="I336" s="15">
        <v>0.100427967725576</v>
      </c>
      <c r="J336" s="15">
        <v>8.4817715660356605E-2</v>
      </c>
      <c r="K336" s="15">
        <v>8.6737272745524202E-2</v>
      </c>
      <c r="L336" s="15">
        <v>7.1451546156406601E-2</v>
      </c>
      <c r="M336" s="15"/>
      <c r="N336" s="15">
        <v>8.7510240547481799E-2</v>
      </c>
      <c r="O336" s="15">
        <v>0.11415580685721199</v>
      </c>
      <c r="P336" s="15">
        <v>8.2745533321587503E-2</v>
      </c>
      <c r="Q336" s="15">
        <v>9.0699206592658399E-2</v>
      </c>
      <c r="R336" s="15">
        <v>8.4840023073623302E-2</v>
      </c>
      <c r="S336" s="15">
        <v>9.4008519870335802E-2</v>
      </c>
      <c r="T336" s="15">
        <v>8.1778137178486796E-2</v>
      </c>
      <c r="U336" s="15">
        <v>6.4458249566223993E-2</v>
      </c>
      <c r="V336" s="15">
        <v>7.8518418745716606E-2</v>
      </c>
      <c r="W336" s="15">
        <v>8.8880070934330493E-2</v>
      </c>
      <c r="X336" s="15">
        <v>8.3285627633868695E-2</v>
      </c>
      <c r="Y336" s="15"/>
      <c r="Z336" s="15">
        <v>8.9961769457904697E-2</v>
      </c>
      <c r="AA336" s="15">
        <v>7.1651335835265298E-2</v>
      </c>
      <c r="AB336" s="15">
        <v>8.8803939251848402E-2</v>
      </c>
      <c r="AC336" s="15">
        <v>0.106541254800294</v>
      </c>
      <c r="AD336" s="15"/>
      <c r="AE336" s="15">
        <v>8.5476645535821599E-2</v>
      </c>
      <c r="AF336" s="15">
        <v>9.2436967712772905E-2</v>
      </c>
      <c r="AG336" s="15">
        <v>7.9499095881998993E-2</v>
      </c>
      <c r="AH336" s="15"/>
      <c r="AI336" s="15">
        <v>8.6846539966538197E-2</v>
      </c>
      <c r="AJ336" s="15">
        <v>8.6621985597148093E-2</v>
      </c>
      <c r="AK336" s="15">
        <v>7.2029186832505504E-2</v>
      </c>
      <c r="AL336" s="15">
        <v>0.26727664212490498</v>
      </c>
      <c r="AM336" s="15">
        <v>8.8083931349340394E-2</v>
      </c>
      <c r="AN336" s="15"/>
      <c r="AO336" s="15">
        <v>0.105811364965852</v>
      </c>
      <c r="AP336" s="15">
        <v>9.0720341707545393E-2</v>
      </c>
      <c r="AQ336" s="15">
        <v>7.4369518447718705E-2</v>
      </c>
      <c r="AR336" s="15"/>
      <c r="AS336" s="15">
        <v>0.104683130291924</v>
      </c>
      <c r="AT336" s="15">
        <v>8.67428565800933E-2</v>
      </c>
      <c r="AU336" s="15">
        <v>6.8717720644364697E-2</v>
      </c>
      <c r="AV336" s="15">
        <v>8.9356807531749904E-2</v>
      </c>
      <c r="AW336" s="15">
        <v>9.9493366191845803E-2</v>
      </c>
      <c r="AX336" s="15">
        <v>8.0458650702795495E-2</v>
      </c>
      <c r="AY336" s="15">
        <v>0.107228788437216</v>
      </c>
    </row>
    <row r="337" spans="2:51" x14ac:dyDescent="0.2">
      <c r="B337" t="s">
        <v>169</v>
      </c>
      <c r="C337" s="15">
        <v>8.09797248451994E-2</v>
      </c>
      <c r="D337" s="15">
        <v>9.9448924801528005E-2</v>
      </c>
      <c r="E337" s="15">
        <v>6.2625377284151601E-2</v>
      </c>
      <c r="F337" s="15"/>
      <c r="G337" s="15">
        <v>5.9947976982305598E-2</v>
      </c>
      <c r="H337" s="15">
        <v>5.3583155904018902E-2</v>
      </c>
      <c r="I337" s="15">
        <v>7.9649869868949494E-2</v>
      </c>
      <c r="J337" s="15">
        <v>8.6375116631732002E-2</v>
      </c>
      <c r="K337" s="15">
        <v>8.4681712116185595E-2</v>
      </c>
      <c r="L337" s="15">
        <v>0.11158583284201901</v>
      </c>
      <c r="M337" s="15"/>
      <c r="N337" s="15">
        <v>1.6959604042092499E-2</v>
      </c>
      <c r="O337" s="15">
        <v>3.6465692198880503E-2</v>
      </c>
      <c r="P337" s="15">
        <v>5.1269350624149002E-2</v>
      </c>
      <c r="Q337" s="15">
        <v>6.0626502101676298E-2</v>
      </c>
      <c r="R337" s="15">
        <v>8.8823666359948802E-2</v>
      </c>
      <c r="S337" s="15">
        <v>0.106055313134858</v>
      </c>
      <c r="T337" s="15">
        <v>0.112563891543893</v>
      </c>
      <c r="U337" s="15">
        <v>0.19085356494370401</v>
      </c>
      <c r="V337" s="15">
        <v>0.138096644397146</v>
      </c>
      <c r="W337" s="15">
        <v>9.1878337207924904E-2</v>
      </c>
      <c r="X337" s="15">
        <v>0.121137653599037</v>
      </c>
      <c r="Y337" s="15"/>
      <c r="Z337" s="15">
        <v>9.1939971850996394E-2</v>
      </c>
      <c r="AA337" s="15">
        <v>8.4539129609738597E-2</v>
      </c>
      <c r="AB337" s="15">
        <v>7.1513928986096806E-2</v>
      </c>
      <c r="AC337" s="15">
        <v>7.4577878747908E-2</v>
      </c>
      <c r="AD337" s="15"/>
      <c r="AE337" s="15">
        <v>9.8891289131630297E-2</v>
      </c>
      <c r="AF337" s="15">
        <v>8.9947483855757196E-2</v>
      </c>
      <c r="AG337" s="15">
        <v>3.22944299293456E-2</v>
      </c>
      <c r="AH337" s="15"/>
      <c r="AI337" s="15">
        <v>9.4340837310502801E-2</v>
      </c>
      <c r="AJ337" s="15">
        <v>9.0668238502044501E-2</v>
      </c>
      <c r="AK337" s="15">
        <v>0.104446351492926</v>
      </c>
      <c r="AL337" s="15">
        <v>0.15025319967970399</v>
      </c>
      <c r="AM337" s="15">
        <v>2.4801070836879002E-2</v>
      </c>
      <c r="AN337" s="15"/>
      <c r="AO337" s="15">
        <v>7.7923443900013101E-2</v>
      </c>
      <c r="AP337" s="15">
        <v>8.4879077479083007E-2</v>
      </c>
      <c r="AQ337" s="15">
        <v>7.8100250896671095E-2</v>
      </c>
      <c r="AR337" s="15"/>
      <c r="AS337" s="15">
        <v>0.11037763245705499</v>
      </c>
      <c r="AT337" s="15">
        <v>9.0042789104256796E-2</v>
      </c>
      <c r="AU337" s="15">
        <v>5.8043959740448403E-2</v>
      </c>
      <c r="AV337" s="15">
        <v>3.6086157842454003E-2</v>
      </c>
      <c r="AW337" s="15">
        <v>0.11919173241811599</v>
      </c>
      <c r="AX337" s="15">
        <v>5.7625261077046498E-2</v>
      </c>
      <c r="AY337" s="15">
        <v>6.9430750477672797E-3</v>
      </c>
    </row>
    <row r="338" spans="2:51" x14ac:dyDescent="0.2">
      <c r="B338" t="s">
        <v>170</v>
      </c>
      <c r="C338" s="15">
        <v>7.8395426326096807E-2</v>
      </c>
      <c r="D338" s="15">
        <v>8.5593699791093505E-2</v>
      </c>
      <c r="E338" s="15">
        <v>7.21455199504311E-2</v>
      </c>
      <c r="F338" s="15"/>
      <c r="G338" s="15">
        <v>0.140603072546272</v>
      </c>
      <c r="H338" s="15">
        <v>0.109173319553863</v>
      </c>
      <c r="I338" s="15">
        <v>8.31987795677432E-2</v>
      </c>
      <c r="J338" s="15">
        <v>4.8964176518497299E-2</v>
      </c>
      <c r="K338" s="15">
        <v>4.1488131428398502E-2</v>
      </c>
      <c r="L338" s="15">
        <v>5.6336483984080699E-2</v>
      </c>
      <c r="M338" s="15"/>
      <c r="N338" s="15">
        <v>8.7725556461668103E-2</v>
      </c>
      <c r="O338" s="15">
        <v>9.1118265155120101E-2</v>
      </c>
      <c r="P338" s="15">
        <v>8.7795611603006404E-2</v>
      </c>
      <c r="Q338" s="15">
        <v>5.9381185979965202E-2</v>
      </c>
      <c r="R338" s="15">
        <v>4.6673183210826502E-2</v>
      </c>
      <c r="S338" s="15">
        <v>9.36880622792782E-2</v>
      </c>
      <c r="T338" s="15">
        <v>5.5238607219220602E-2</v>
      </c>
      <c r="U338" s="15">
        <v>0.14265101959562401</v>
      </c>
      <c r="V338" s="15">
        <v>8.8083856796294005E-2</v>
      </c>
      <c r="W338" s="15">
        <v>6.7601727782419102E-2</v>
      </c>
      <c r="X338" s="15">
        <v>3.91950285096467E-2</v>
      </c>
      <c r="Y338" s="15"/>
      <c r="Z338" s="15">
        <v>8.2792202484364405E-2</v>
      </c>
      <c r="AA338" s="15">
        <v>8.2756158128387505E-2</v>
      </c>
      <c r="AB338" s="15">
        <v>7.2062420073482097E-2</v>
      </c>
      <c r="AC338" s="15">
        <v>7.5467740397906602E-2</v>
      </c>
      <c r="AD338" s="15"/>
      <c r="AE338" s="15">
        <v>6.7452003163087901E-2</v>
      </c>
      <c r="AF338" s="15">
        <v>8.4136189169045805E-2</v>
      </c>
      <c r="AG338" s="15">
        <v>5.6377773634924501E-2</v>
      </c>
      <c r="AH338" s="15"/>
      <c r="AI338" s="15">
        <v>7.8161220493989395E-2</v>
      </c>
      <c r="AJ338" s="15">
        <v>8.6205870013945904E-2</v>
      </c>
      <c r="AK338" s="15">
        <v>0.109656702585664</v>
      </c>
      <c r="AL338" s="15">
        <v>0</v>
      </c>
      <c r="AM338" s="15">
        <v>5.60015240531756E-2</v>
      </c>
      <c r="AN338" s="15"/>
      <c r="AO338" s="15">
        <v>9.0458020585113694E-2</v>
      </c>
      <c r="AP338" s="15">
        <v>8.8593621325663299E-2</v>
      </c>
      <c r="AQ338" s="15">
        <v>0.14004994385203401</v>
      </c>
      <c r="AR338" s="15"/>
      <c r="AS338" s="15">
        <v>0.10842871907728401</v>
      </c>
      <c r="AT338" s="15">
        <v>7.3277239736611197E-2</v>
      </c>
      <c r="AU338" s="15">
        <v>6.61388059815681E-2</v>
      </c>
      <c r="AV338" s="15">
        <v>9.2179257378615806E-2</v>
      </c>
      <c r="AW338" s="15">
        <v>8.7606574817653202E-2</v>
      </c>
      <c r="AX338" s="15">
        <v>7.8811231894670902E-2</v>
      </c>
      <c r="AY338" s="15">
        <v>2.9024538702015001E-2</v>
      </c>
    </row>
    <row r="339" spans="2:51" x14ac:dyDescent="0.2">
      <c r="B339" t="s">
        <v>171</v>
      </c>
      <c r="C339" s="15">
        <v>7.5371290333783703E-2</v>
      </c>
      <c r="D339" s="15">
        <v>7.6022901019822606E-2</v>
      </c>
      <c r="E339" s="15">
        <v>7.4328866396472806E-2</v>
      </c>
      <c r="F339" s="15"/>
      <c r="G339" s="15">
        <v>0.10111696057075199</v>
      </c>
      <c r="H339" s="15">
        <v>7.7539738318776197E-2</v>
      </c>
      <c r="I339" s="15">
        <v>9.7966080779730902E-2</v>
      </c>
      <c r="J339" s="15">
        <v>4.85654547852572E-2</v>
      </c>
      <c r="K339" s="15">
        <v>7.3360684195432901E-2</v>
      </c>
      <c r="L339" s="15">
        <v>6.10074541890233E-2</v>
      </c>
      <c r="M339" s="15"/>
      <c r="N339" s="15">
        <v>7.9872640561999206E-2</v>
      </c>
      <c r="O339" s="15">
        <v>8.7967850955609606E-2</v>
      </c>
      <c r="P339" s="15">
        <v>6.6540819135667603E-2</v>
      </c>
      <c r="Q339" s="15">
        <v>9.3431031103845597E-2</v>
      </c>
      <c r="R339" s="15">
        <v>9.5481175206421298E-2</v>
      </c>
      <c r="S339" s="15">
        <v>6.5706638139790496E-2</v>
      </c>
      <c r="T339" s="15">
        <v>6.1042644722474899E-2</v>
      </c>
      <c r="U339" s="15">
        <v>5.9526438484123298E-2</v>
      </c>
      <c r="V339" s="15">
        <v>7.1107133383393195E-2</v>
      </c>
      <c r="W339" s="15">
        <v>8.9423470693849594E-2</v>
      </c>
      <c r="X339" s="15">
        <v>2.0401207549753098E-2</v>
      </c>
      <c r="Y339" s="15"/>
      <c r="Z339" s="15">
        <v>8.4533058320668597E-2</v>
      </c>
      <c r="AA339" s="15">
        <v>8.1869245300184607E-2</v>
      </c>
      <c r="AB339" s="15">
        <v>5.5102171148804398E-2</v>
      </c>
      <c r="AC339" s="15">
        <v>7.5029127898451495E-2</v>
      </c>
      <c r="AD339" s="15"/>
      <c r="AE339" s="15">
        <v>6.2319496933689003E-2</v>
      </c>
      <c r="AF339" s="15">
        <v>7.8824660655765405E-2</v>
      </c>
      <c r="AG339" s="15">
        <v>9.1225351187103301E-2</v>
      </c>
      <c r="AH339" s="15"/>
      <c r="AI339" s="15">
        <v>5.8577282365455202E-2</v>
      </c>
      <c r="AJ339" s="15">
        <v>8.43400946787113E-2</v>
      </c>
      <c r="AK339" s="15">
        <v>0.11069769872702501</v>
      </c>
      <c r="AL339" s="15">
        <v>3.4893871205755697E-2</v>
      </c>
      <c r="AM339" s="15">
        <v>7.4031545600031806E-2</v>
      </c>
      <c r="AN339" s="15"/>
      <c r="AO339" s="15">
        <v>5.4159447415786301E-2</v>
      </c>
      <c r="AP339" s="15">
        <v>9.2418068179173002E-2</v>
      </c>
      <c r="AQ339" s="15">
        <v>8.5156315810251404E-2</v>
      </c>
      <c r="AR339" s="15"/>
      <c r="AS339" s="15">
        <v>9.6809413150069301E-2</v>
      </c>
      <c r="AT339" s="15">
        <v>7.7647785789481505E-2</v>
      </c>
      <c r="AU339" s="15">
        <v>9.0653800842792995E-2</v>
      </c>
      <c r="AV339" s="15">
        <v>4.3673863639873002E-2</v>
      </c>
      <c r="AW339" s="15">
        <v>7.5981562158425497E-2</v>
      </c>
      <c r="AX339" s="15">
        <v>3.6467072356731703E-2</v>
      </c>
      <c r="AY339" s="15">
        <v>4.6828482645269003E-2</v>
      </c>
    </row>
    <row r="340" spans="2:51" x14ac:dyDescent="0.2">
      <c r="B340" t="s">
        <v>172</v>
      </c>
      <c r="C340" s="15">
        <v>6.8196701846168606E-2</v>
      </c>
      <c r="D340" s="15">
        <v>5.8731465071416099E-2</v>
      </c>
      <c r="E340" s="15">
        <v>7.8108348523679497E-2</v>
      </c>
      <c r="F340" s="15"/>
      <c r="G340" s="15">
        <v>7.3761011360627807E-2</v>
      </c>
      <c r="H340" s="15">
        <v>7.4740824002467093E-2</v>
      </c>
      <c r="I340" s="15">
        <v>7.8438902901584506E-2</v>
      </c>
      <c r="J340" s="15">
        <v>6.3463159264314201E-2</v>
      </c>
      <c r="K340" s="15">
        <v>5.30086066217186E-2</v>
      </c>
      <c r="L340" s="15">
        <v>6.4823737102151793E-2</v>
      </c>
      <c r="M340" s="15"/>
      <c r="N340" s="15">
        <v>6.7016854912055196E-2</v>
      </c>
      <c r="O340" s="15">
        <v>8.4865785508601202E-2</v>
      </c>
      <c r="P340" s="15">
        <v>6.4700232256355295E-2</v>
      </c>
      <c r="Q340" s="15">
        <v>6.9523101089255399E-2</v>
      </c>
      <c r="R340" s="15">
        <v>4.9196370442681103E-2</v>
      </c>
      <c r="S340" s="15">
        <v>5.6699481647805902E-2</v>
      </c>
      <c r="T340" s="15">
        <v>5.32396495031425E-2</v>
      </c>
      <c r="U340" s="15">
        <v>6.55460193428926E-2</v>
      </c>
      <c r="V340" s="15">
        <v>7.8776997950567307E-2</v>
      </c>
      <c r="W340" s="15">
        <v>7.4481727685960605E-2</v>
      </c>
      <c r="X340" s="15">
        <v>7.0057945671953198E-2</v>
      </c>
      <c r="Y340" s="15"/>
      <c r="Z340" s="15">
        <v>7.3706152424955207E-2</v>
      </c>
      <c r="AA340" s="15">
        <v>7.3929706307318696E-2</v>
      </c>
      <c r="AB340" s="15">
        <v>6.35459759162781E-2</v>
      </c>
      <c r="AC340" s="15">
        <v>5.9129561262939598E-2</v>
      </c>
      <c r="AD340" s="15"/>
      <c r="AE340" s="15">
        <v>7.1270340256092996E-2</v>
      </c>
      <c r="AF340" s="15">
        <v>8.0039617513174496E-2</v>
      </c>
      <c r="AG340" s="15">
        <v>3.9250023688806597E-2</v>
      </c>
      <c r="AH340" s="15"/>
      <c r="AI340" s="15">
        <v>8.7608698951908703E-2</v>
      </c>
      <c r="AJ340" s="15">
        <v>7.1991673510557005E-2</v>
      </c>
      <c r="AK340" s="15">
        <v>4.92962946638838E-2</v>
      </c>
      <c r="AL340" s="15">
        <v>8.0842197669881197E-2</v>
      </c>
      <c r="AM340" s="15">
        <v>4.8039890614755797E-2</v>
      </c>
      <c r="AN340" s="15"/>
      <c r="AO340" s="15">
        <v>0.10606662150963</v>
      </c>
      <c r="AP340" s="15">
        <v>7.6931678493883604E-2</v>
      </c>
      <c r="AQ340" s="15">
        <v>7.0397425255871102E-2</v>
      </c>
      <c r="AR340" s="15"/>
      <c r="AS340" s="15">
        <v>4.5947017886163302E-2</v>
      </c>
      <c r="AT340" s="15">
        <v>7.3208833070030496E-2</v>
      </c>
      <c r="AU340" s="15">
        <v>6.3297949672764295E-2</v>
      </c>
      <c r="AV340" s="15">
        <v>8.7720705879318003E-2</v>
      </c>
      <c r="AW340" s="15">
        <v>7.3602687648326004E-2</v>
      </c>
      <c r="AX340" s="15">
        <v>0.104225007967085</v>
      </c>
      <c r="AY340" s="15">
        <v>2.9237073666729899E-2</v>
      </c>
    </row>
    <row r="341" spans="2:51" x14ac:dyDescent="0.2">
      <c r="B341" t="s">
        <v>173</v>
      </c>
      <c r="C341" s="15">
        <v>6.8087996741846499E-2</v>
      </c>
      <c r="D341" s="15">
        <v>7.0009268473344294E-2</v>
      </c>
      <c r="E341" s="15">
        <v>6.6886155513783893E-2</v>
      </c>
      <c r="F341" s="15"/>
      <c r="G341" s="15">
        <v>9.3886181914745195E-2</v>
      </c>
      <c r="H341" s="15">
        <v>9.51877437088295E-2</v>
      </c>
      <c r="I341" s="15">
        <v>8.0756243102272196E-2</v>
      </c>
      <c r="J341" s="15">
        <v>4.9764463644521403E-2</v>
      </c>
      <c r="K341" s="15">
        <v>4.2482975855482198E-2</v>
      </c>
      <c r="L341" s="15">
        <v>5.0467657339952503E-2</v>
      </c>
      <c r="M341" s="15"/>
      <c r="N341" s="15">
        <v>0.10785878402294601</v>
      </c>
      <c r="O341" s="15">
        <v>8.2411433558142094E-2</v>
      </c>
      <c r="P341" s="15">
        <v>3.19433741480507E-2</v>
      </c>
      <c r="Q341" s="15">
        <v>5.9503246600512399E-2</v>
      </c>
      <c r="R341" s="15">
        <v>3.84148140052765E-2</v>
      </c>
      <c r="S341" s="15">
        <v>5.5703987159375398E-2</v>
      </c>
      <c r="T341" s="15">
        <v>4.9946742899548598E-2</v>
      </c>
      <c r="U341" s="15">
        <v>8.5001757859905394E-2</v>
      </c>
      <c r="V341" s="15">
        <v>7.68710886638512E-2</v>
      </c>
      <c r="W341" s="15">
        <v>8.5882327926580307E-2</v>
      </c>
      <c r="X341" s="15">
        <v>2.0511567635232701E-2</v>
      </c>
      <c r="Y341" s="15"/>
      <c r="Z341" s="15">
        <v>6.13592630857107E-2</v>
      </c>
      <c r="AA341" s="15">
        <v>7.0920913328970506E-2</v>
      </c>
      <c r="AB341" s="15">
        <v>7.2903289709802005E-2</v>
      </c>
      <c r="AC341" s="15">
        <v>6.6927471564562593E-2</v>
      </c>
      <c r="AD341" s="15"/>
      <c r="AE341" s="15">
        <v>5.9655206142903899E-2</v>
      </c>
      <c r="AF341" s="15">
        <v>7.16398448494832E-2</v>
      </c>
      <c r="AG341" s="15">
        <v>7.3866528034099599E-2</v>
      </c>
      <c r="AH341" s="15"/>
      <c r="AI341" s="15">
        <v>6.0282851318385601E-2</v>
      </c>
      <c r="AJ341" s="15">
        <v>8.1334670408463094E-2</v>
      </c>
      <c r="AK341" s="15">
        <v>6.6917131136157895E-2</v>
      </c>
      <c r="AL341" s="15">
        <v>7.4611644349374506E-2</v>
      </c>
      <c r="AM341" s="15">
        <v>6.19842276912346E-2</v>
      </c>
      <c r="AN341" s="15"/>
      <c r="AO341" s="15">
        <v>8.4685455501411794E-2</v>
      </c>
      <c r="AP341" s="15">
        <v>7.58255809537942E-2</v>
      </c>
      <c r="AQ341" s="15">
        <v>9.2296001519803203E-2</v>
      </c>
      <c r="AR341" s="15"/>
      <c r="AS341" s="15">
        <v>7.5845631716917702E-2</v>
      </c>
      <c r="AT341" s="15">
        <v>7.4653972630406601E-2</v>
      </c>
      <c r="AU341" s="15">
        <v>5.9498910705380298E-2</v>
      </c>
      <c r="AV341" s="15">
        <v>3.18504737170845E-2</v>
      </c>
      <c r="AW341" s="15">
        <v>7.2736223037888903E-2</v>
      </c>
      <c r="AX341" s="15">
        <v>8.9625184933468605E-2</v>
      </c>
      <c r="AY341" s="15">
        <v>6.1819765069164298E-2</v>
      </c>
    </row>
    <row r="342" spans="2:51" x14ac:dyDescent="0.2">
      <c r="B342" t="s">
        <v>174</v>
      </c>
      <c r="C342" s="15">
        <v>6.0176772923342503E-2</v>
      </c>
      <c r="D342" s="15">
        <v>4.9795629110120899E-2</v>
      </c>
      <c r="E342" s="15">
        <v>7.0902986443643304E-2</v>
      </c>
      <c r="F342" s="15"/>
      <c r="G342" s="15">
        <v>7.9057267944143098E-2</v>
      </c>
      <c r="H342" s="15">
        <v>7.7933219594961897E-2</v>
      </c>
      <c r="I342" s="15">
        <v>6.9937646757420494E-2</v>
      </c>
      <c r="J342" s="15">
        <v>5.3412321967022502E-2</v>
      </c>
      <c r="K342" s="15">
        <v>3.6838522457618102E-2</v>
      </c>
      <c r="L342" s="15">
        <v>4.62568574963199E-2</v>
      </c>
      <c r="M342" s="15"/>
      <c r="N342" s="15">
        <v>7.1627746753628402E-2</v>
      </c>
      <c r="O342" s="15">
        <v>4.8026308180818003E-2</v>
      </c>
      <c r="P342" s="15">
        <v>8.0334025528998806E-2</v>
      </c>
      <c r="Q342" s="15">
        <v>7.32848638917621E-2</v>
      </c>
      <c r="R342" s="15">
        <v>4.8006105531987003E-2</v>
      </c>
      <c r="S342" s="15">
        <v>6.7562307569608696E-2</v>
      </c>
      <c r="T342" s="15">
        <v>7.7442146583128396E-2</v>
      </c>
      <c r="U342" s="15">
        <v>6.5648269561752695E-2</v>
      </c>
      <c r="V342" s="15">
        <v>2.8028231912526E-2</v>
      </c>
      <c r="W342" s="15">
        <v>5.6644985453836498E-2</v>
      </c>
      <c r="X342" s="15">
        <v>5.25535273237712E-2</v>
      </c>
      <c r="Y342" s="15"/>
      <c r="Z342" s="15">
        <v>5.9846062701821599E-2</v>
      </c>
      <c r="AA342" s="15">
        <v>5.57738595742093E-2</v>
      </c>
      <c r="AB342" s="15">
        <v>6.3055231298940001E-2</v>
      </c>
      <c r="AC342" s="15">
        <v>6.12558777512947E-2</v>
      </c>
      <c r="AD342" s="15"/>
      <c r="AE342" s="15">
        <v>7.4343905820998202E-2</v>
      </c>
      <c r="AF342" s="15">
        <v>5.1308332197061601E-2</v>
      </c>
      <c r="AG342" s="15">
        <v>4.8015664153461299E-2</v>
      </c>
      <c r="AH342" s="15"/>
      <c r="AI342" s="15">
        <v>5.45283526668775E-2</v>
      </c>
      <c r="AJ342" s="15">
        <v>7.2733434193695504E-2</v>
      </c>
      <c r="AK342" s="15">
        <v>4.84107089656882E-2</v>
      </c>
      <c r="AL342" s="15">
        <v>0.24020211381724399</v>
      </c>
      <c r="AM342" s="15">
        <v>4.4376122500780699E-2</v>
      </c>
      <c r="AN342" s="15"/>
      <c r="AO342" s="15">
        <v>5.3903527821469698E-2</v>
      </c>
      <c r="AP342" s="15">
        <v>6.62456128140856E-2</v>
      </c>
      <c r="AQ342" s="15">
        <v>4.6465580378717897E-2</v>
      </c>
      <c r="AR342" s="15"/>
      <c r="AS342" s="15">
        <v>5.7752870543018302E-2</v>
      </c>
      <c r="AT342" s="15">
        <v>5.34503925931561E-2</v>
      </c>
      <c r="AU342" s="15">
        <v>4.1152136974249999E-2</v>
      </c>
      <c r="AV342" s="15">
        <v>3.2821981129633498E-2</v>
      </c>
      <c r="AW342" s="15">
        <v>7.9160120530851405E-2</v>
      </c>
      <c r="AX342" s="15">
        <v>9.3969813984978404E-2</v>
      </c>
      <c r="AY342" s="15">
        <v>7.6094203523398796E-2</v>
      </c>
    </row>
    <row r="343" spans="2:51" x14ac:dyDescent="0.2">
      <c r="B343" t="s">
        <v>175</v>
      </c>
      <c r="C343" s="15">
        <v>5.8980284601480401E-2</v>
      </c>
      <c r="D343" s="15">
        <v>6.1056547286050297E-2</v>
      </c>
      <c r="E343" s="15">
        <v>5.7537135973351798E-2</v>
      </c>
      <c r="F343" s="15"/>
      <c r="G343" s="15">
        <v>0.109533615432767</v>
      </c>
      <c r="H343" s="15">
        <v>8.1160391648594704E-2</v>
      </c>
      <c r="I343" s="15">
        <v>6.9130607315945294E-2</v>
      </c>
      <c r="J343" s="15">
        <v>5.3046583054853401E-2</v>
      </c>
      <c r="K343" s="15">
        <v>3.3146245550652501E-2</v>
      </c>
      <c r="L343" s="15">
        <v>2.08665554805617E-2</v>
      </c>
      <c r="M343" s="15"/>
      <c r="N343" s="15">
        <v>8.0903167712272295E-2</v>
      </c>
      <c r="O343" s="15">
        <v>7.6801220863725803E-2</v>
      </c>
      <c r="P343" s="15">
        <v>4.4177450939560103E-2</v>
      </c>
      <c r="Q343" s="15">
        <v>3.3657492815180302E-2</v>
      </c>
      <c r="R343" s="15">
        <v>4.2312535622695199E-2</v>
      </c>
      <c r="S343" s="15">
        <v>5.6614196563551801E-2</v>
      </c>
      <c r="T343" s="15">
        <v>4.1323236878448799E-2</v>
      </c>
      <c r="U343" s="15">
        <v>2.1173620482236501E-2</v>
      </c>
      <c r="V343" s="15">
        <v>7.0347083271223701E-2</v>
      </c>
      <c r="W343" s="15">
        <v>8.6527172583005296E-2</v>
      </c>
      <c r="X343" s="15">
        <v>3.1647583462453201E-2</v>
      </c>
      <c r="Y343" s="15"/>
      <c r="Z343" s="15">
        <v>5.0872561525593302E-2</v>
      </c>
      <c r="AA343" s="15">
        <v>5.3318388088257999E-2</v>
      </c>
      <c r="AB343" s="15">
        <v>7.3484653771077199E-2</v>
      </c>
      <c r="AC343" s="15">
        <v>6.1457379563043597E-2</v>
      </c>
      <c r="AD343" s="15"/>
      <c r="AE343" s="15">
        <v>4.6906639234390299E-2</v>
      </c>
      <c r="AF343" s="15">
        <v>5.7262184941619602E-2</v>
      </c>
      <c r="AG343" s="15">
        <v>8.0301208760206896E-2</v>
      </c>
      <c r="AH343" s="15"/>
      <c r="AI343" s="15">
        <v>5.4247667571033303E-2</v>
      </c>
      <c r="AJ343" s="15">
        <v>6.7858054301069406E-2</v>
      </c>
      <c r="AK343" s="15">
        <v>5.1055018310251998E-2</v>
      </c>
      <c r="AL343" s="15">
        <v>4.2112086596750399E-2</v>
      </c>
      <c r="AM343" s="15">
        <v>5.2281667024577497E-2</v>
      </c>
      <c r="AN343" s="15"/>
      <c r="AO343" s="15">
        <v>7.3016038836758904E-2</v>
      </c>
      <c r="AP343" s="15">
        <v>6.6836445872413497E-2</v>
      </c>
      <c r="AQ343" s="15">
        <v>6.6470673403801195E-2</v>
      </c>
      <c r="AR343" s="15"/>
      <c r="AS343" s="15">
        <v>3.6622704241354602E-2</v>
      </c>
      <c r="AT343" s="15">
        <v>5.8331139721647697E-2</v>
      </c>
      <c r="AU343" s="15">
        <v>5.1058913226929903E-2</v>
      </c>
      <c r="AV343" s="15">
        <v>5.629252895135E-2</v>
      </c>
      <c r="AW343" s="15">
        <v>6.9217009252469E-2</v>
      </c>
      <c r="AX343" s="15">
        <v>9.2797606996664297E-2</v>
      </c>
      <c r="AY343" s="15">
        <v>5.9071311062323301E-2</v>
      </c>
    </row>
    <row r="344" spans="2:51" x14ac:dyDescent="0.2">
      <c r="B344" t="s">
        <v>176</v>
      </c>
      <c r="C344" s="15">
        <v>3.7964263400932598E-2</v>
      </c>
      <c r="D344" s="15">
        <v>2.7403991807373001E-2</v>
      </c>
      <c r="E344" s="15">
        <v>4.77378573928584E-2</v>
      </c>
      <c r="F344" s="15"/>
      <c r="G344" s="15">
        <v>5.2501375986943197E-2</v>
      </c>
      <c r="H344" s="15">
        <v>5.0341737301856301E-2</v>
      </c>
      <c r="I344" s="15">
        <v>2.98115373639803E-2</v>
      </c>
      <c r="J344" s="15">
        <v>4.2291245159828003E-2</v>
      </c>
      <c r="K344" s="15">
        <v>4.57585200483994E-2</v>
      </c>
      <c r="L344" s="15">
        <v>1.6046183908005801E-2</v>
      </c>
      <c r="M344" s="15"/>
      <c r="N344" s="15">
        <v>6.61697002859713E-2</v>
      </c>
      <c r="O344" s="15">
        <v>2.82638253531492E-2</v>
      </c>
      <c r="P344" s="15">
        <v>2.2498300130360398E-2</v>
      </c>
      <c r="Q344" s="15">
        <v>3.9006029365001103E-2</v>
      </c>
      <c r="R344" s="15">
        <v>2.98980011040412E-2</v>
      </c>
      <c r="S344" s="15">
        <v>3.2227980341550402E-2</v>
      </c>
      <c r="T344" s="15">
        <v>4.2838907592405703E-2</v>
      </c>
      <c r="U344" s="15">
        <v>1.00751602180142E-2</v>
      </c>
      <c r="V344" s="15">
        <v>2.59222996484498E-2</v>
      </c>
      <c r="W344" s="15">
        <v>5.0775279533328298E-2</v>
      </c>
      <c r="X344" s="15">
        <v>4.63337468462258E-2</v>
      </c>
      <c r="Y344" s="15"/>
      <c r="Z344" s="15">
        <v>2.1786801462257002E-2</v>
      </c>
      <c r="AA344" s="15">
        <v>3.4496400700922102E-2</v>
      </c>
      <c r="AB344" s="15">
        <v>4.3457202042701697E-2</v>
      </c>
      <c r="AC344" s="15">
        <v>5.4593309452074003E-2</v>
      </c>
      <c r="AD344" s="15"/>
      <c r="AE344" s="15">
        <v>4.5011205005566303E-2</v>
      </c>
      <c r="AF344" s="15">
        <v>3.3572108668964498E-2</v>
      </c>
      <c r="AG344" s="15">
        <v>3.8181621790839698E-2</v>
      </c>
      <c r="AH344" s="15"/>
      <c r="AI344" s="15">
        <v>4.4474698456042301E-2</v>
      </c>
      <c r="AJ344" s="15">
        <v>4.1378084310891898E-2</v>
      </c>
      <c r="AK344" s="15">
        <v>0</v>
      </c>
      <c r="AL344" s="15">
        <v>0</v>
      </c>
      <c r="AM344" s="15">
        <v>2.6660459561018798E-2</v>
      </c>
      <c r="AN344" s="15"/>
      <c r="AO344" s="15">
        <v>5.4035752316672701E-2</v>
      </c>
      <c r="AP344" s="15">
        <v>4.4810119195921302E-2</v>
      </c>
      <c r="AQ344" s="15">
        <v>2.25813365452576E-2</v>
      </c>
      <c r="AR344" s="15"/>
      <c r="AS344" s="15">
        <v>1.80356521703844E-2</v>
      </c>
      <c r="AT344" s="15">
        <v>2.9596360486389601E-2</v>
      </c>
      <c r="AU344" s="15">
        <v>4.21994962451634E-2</v>
      </c>
      <c r="AV344" s="15">
        <v>3.07356822457832E-2</v>
      </c>
      <c r="AW344" s="15">
        <v>5.55029598404298E-2</v>
      </c>
      <c r="AX344" s="15">
        <v>3.4680780674884303E-2</v>
      </c>
      <c r="AY344" s="15">
        <v>3.2173472823879501E-2</v>
      </c>
    </row>
    <row r="345" spans="2:51" x14ac:dyDescent="0.2">
      <c r="B345" t="s">
        <v>177</v>
      </c>
      <c r="C345" s="15">
        <v>3.6350381289633499E-2</v>
      </c>
      <c r="D345" s="15">
        <v>3.7055818727142302E-2</v>
      </c>
      <c r="E345" s="15">
        <v>3.5113497382434099E-2</v>
      </c>
      <c r="F345" s="15"/>
      <c r="G345" s="15">
        <v>3.0045203142706901E-2</v>
      </c>
      <c r="H345" s="15">
        <v>7.5479626740818706E-2</v>
      </c>
      <c r="I345" s="15">
        <v>2.9526210201971E-2</v>
      </c>
      <c r="J345" s="15">
        <v>3.8028568816532202E-2</v>
      </c>
      <c r="K345" s="15">
        <v>3.20303659226059E-2</v>
      </c>
      <c r="L345" s="15">
        <v>1.5900222930185899E-2</v>
      </c>
      <c r="M345" s="15"/>
      <c r="N345" s="15">
        <v>4.6598928428127302E-2</v>
      </c>
      <c r="O345" s="15">
        <v>3.90155249703922E-2</v>
      </c>
      <c r="P345" s="15">
        <v>1.7271998760025501E-2</v>
      </c>
      <c r="Q345" s="15">
        <v>2.5825935122845901E-2</v>
      </c>
      <c r="R345" s="15">
        <v>3.5924407621216403E-2</v>
      </c>
      <c r="S345" s="15">
        <v>4.5108871611888202E-2</v>
      </c>
      <c r="T345" s="15">
        <v>3.8777038842089703E-2</v>
      </c>
      <c r="U345" s="15">
        <v>2.0235844114704301E-2</v>
      </c>
      <c r="V345" s="15">
        <v>5.0708915008915098E-2</v>
      </c>
      <c r="W345" s="15">
        <v>3.7430609778020998E-2</v>
      </c>
      <c r="X345" s="15">
        <v>1.03403215348135E-2</v>
      </c>
      <c r="Y345" s="15"/>
      <c r="Z345" s="15">
        <v>4.1350159338065198E-2</v>
      </c>
      <c r="AA345" s="15">
        <v>3.1915911068892099E-2</v>
      </c>
      <c r="AB345" s="15">
        <v>3.6584051706926898E-2</v>
      </c>
      <c r="AC345" s="15">
        <v>3.5720682431350001E-2</v>
      </c>
      <c r="AD345" s="15"/>
      <c r="AE345" s="15">
        <v>4.0756615690265403E-2</v>
      </c>
      <c r="AF345" s="15">
        <v>3.5364986522806501E-2</v>
      </c>
      <c r="AG345" s="15">
        <v>3.39927850707279E-2</v>
      </c>
      <c r="AH345" s="15"/>
      <c r="AI345" s="15">
        <v>3.7139279502230997E-2</v>
      </c>
      <c r="AJ345" s="15">
        <v>3.9567823215984198E-2</v>
      </c>
      <c r="AK345" s="15">
        <v>3.2530371022103398E-2</v>
      </c>
      <c r="AL345" s="15">
        <v>0.110352773263343</v>
      </c>
      <c r="AM345" s="15">
        <v>3.9220520480690101E-2</v>
      </c>
      <c r="AN345" s="15"/>
      <c r="AO345" s="15">
        <v>3.08394193168464E-2</v>
      </c>
      <c r="AP345" s="15">
        <v>3.5596013112349001E-2</v>
      </c>
      <c r="AQ345" s="15">
        <v>7.3080787866031602E-2</v>
      </c>
      <c r="AR345" s="15"/>
      <c r="AS345" s="15">
        <v>1.90261633001782E-2</v>
      </c>
      <c r="AT345" s="15">
        <v>2.75960089420915E-2</v>
      </c>
      <c r="AU345" s="15">
        <v>2.9306357212350399E-2</v>
      </c>
      <c r="AV345" s="15">
        <v>3.2954540345642297E-2</v>
      </c>
      <c r="AW345" s="15">
        <v>6.7376311961355004E-2</v>
      </c>
      <c r="AX345" s="15">
        <v>1.40677038187614E-2</v>
      </c>
      <c r="AY345" s="15">
        <v>3.3320230523518297E-2</v>
      </c>
    </row>
    <row r="346" spans="2:51" x14ac:dyDescent="0.2">
      <c r="B346" t="s">
        <v>178</v>
      </c>
      <c r="C346" s="15">
        <v>1.16000734374901E-2</v>
      </c>
      <c r="D346" s="15">
        <v>1.5785446833946001E-2</v>
      </c>
      <c r="E346" s="15">
        <v>7.6301393028778896E-3</v>
      </c>
      <c r="F346" s="15"/>
      <c r="G346" s="15">
        <v>1.5780388477552702E-2</v>
      </c>
      <c r="H346" s="15">
        <v>1.7963692701725299E-2</v>
      </c>
      <c r="I346" s="15">
        <v>1.7456325837743699E-2</v>
      </c>
      <c r="J346" s="15">
        <v>8.4536207881073192E-3</v>
      </c>
      <c r="K346" s="15">
        <v>3.23834789943395E-3</v>
      </c>
      <c r="L346" s="15">
        <v>7.0115662174267297E-3</v>
      </c>
      <c r="M346" s="15"/>
      <c r="N346" s="15">
        <v>2.0325413329572901E-2</v>
      </c>
      <c r="O346" s="15">
        <v>1.42995212681659E-2</v>
      </c>
      <c r="P346" s="15">
        <v>6.2128530114136998E-3</v>
      </c>
      <c r="Q346" s="15">
        <v>4.6850208732205998E-3</v>
      </c>
      <c r="R346" s="15">
        <v>0</v>
      </c>
      <c r="S346" s="15">
        <v>6.4476724856393297E-3</v>
      </c>
      <c r="T346" s="15">
        <v>8.3980365733476708E-3</v>
      </c>
      <c r="U346" s="15">
        <v>0</v>
      </c>
      <c r="V346" s="15">
        <v>2.9578670419549299E-2</v>
      </c>
      <c r="W346" s="15">
        <v>1.2408424876528001E-2</v>
      </c>
      <c r="X346" s="15">
        <v>0</v>
      </c>
      <c r="Y346" s="15"/>
      <c r="Z346" s="15">
        <v>1.32863725708092E-2</v>
      </c>
      <c r="AA346" s="15">
        <v>1.0804955380454199E-2</v>
      </c>
      <c r="AB346" s="15">
        <v>1.7289192700195102E-2</v>
      </c>
      <c r="AC346" s="15">
        <v>5.7167629156516398E-3</v>
      </c>
      <c r="AD346" s="15"/>
      <c r="AE346" s="15">
        <v>1.0138460810718E-2</v>
      </c>
      <c r="AF346" s="15">
        <v>1.39237447611177E-2</v>
      </c>
      <c r="AG346" s="15">
        <v>1.2971306861429201E-2</v>
      </c>
      <c r="AH346" s="15"/>
      <c r="AI346" s="15">
        <v>1.4632367051104499E-2</v>
      </c>
      <c r="AJ346" s="15">
        <v>8.4916235131549996E-3</v>
      </c>
      <c r="AK346" s="15">
        <v>3.54823565168286E-2</v>
      </c>
      <c r="AL346" s="15">
        <v>0</v>
      </c>
      <c r="AM346" s="15">
        <v>3.5621200392609901E-3</v>
      </c>
      <c r="AN346" s="15"/>
      <c r="AO346" s="15">
        <v>1.8393440979724399E-2</v>
      </c>
      <c r="AP346" s="15">
        <v>1.03166093949561E-2</v>
      </c>
      <c r="AQ346" s="15">
        <v>3.2579761740906203E-2</v>
      </c>
      <c r="AR346" s="15"/>
      <c r="AS346" s="15">
        <v>9.1307513095341408E-3</v>
      </c>
      <c r="AT346" s="15">
        <v>9.0853449824702791E-3</v>
      </c>
      <c r="AU346" s="15">
        <v>9.1209043598088797E-3</v>
      </c>
      <c r="AV346" s="15">
        <v>1.433833997496E-2</v>
      </c>
      <c r="AW346" s="15">
        <v>2.0717211279597199E-2</v>
      </c>
      <c r="AX346" s="15">
        <v>7.2950093422460196E-3</v>
      </c>
      <c r="AY346" s="15">
        <v>0</v>
      </c>
    </row>
    <row r="347" spans="2:51" x14ac:dyDescent="0.2">
      <c r="B347" t="s">
        <v>179</v>
      </c>
      <c r="C347" s="15">
        <v>9.1185020984297701E-3</v>
      </c>
      <c r="D347" s="15">
        <v>7.0672192921141797E-3</v>
      </c>
      <c r="E347" s="15">
        <v>1.1210560605722401E-2</v>
      </c>
      <c r="F347" s="15"/>
      <c r="G347" s="15">
        <v>3.0109923723522802E-3</v>
      </c>
      <c r="H347" s="15">
        <v>8.64621890190298E-3</v>
      </c>
      <c r="I347" s="15">
        <v>1.21564266484704E-2</v>
      </c>
      <c r="J347" s="15">
        <v>7.60433428029458E-3</v>
      </c>
      <c r="K347" s="15">
        <v>1.41829876589763E-2</v>
      </c>
      <c r="L347" s="15">
        <v>8.9618143105896601E-3</v>
      </c>
      <c r="M347" s="15"/>
      <c r="N347" s="15">
        <v>7.3657567895904696E-3</v>
      </c>
      <c r="O347" s="15">
        <v>7.7344318431164698E-3</v>
      </c>
      <c r="P347" s="15">
        <v>1.14103930069043E-2</v>
      </c>
      <c r="Q347" s="15">
        <v>4.6662041803139298E-3</v>
      </c>
      <c r="R347" s="15">
        <v>1.2304707993874901E-2</v>
      </c>
      <c r="S347" s="15">
        <v>1.5835581599481299E-2</v>
      </c>
      <c r="T347" s="15">
        <v>1.52410323984457E-2</v>
      </c>
      <c r="U347" s="15">
        <v>0</v>
      </c>
      <c r="V347" s="15">
        <v>7.7591956003743101E-3</v>
      </c>
      <c r="W347" s="15">
        <v>6.8551734498128103E-3</v>
      </c>
      <c r="X347" s="15">
        <v>9.9589730260652206E-3</v>
      </c>
      <c r="Y347" s="15"/>
      <c r="Z347" s="15">
        <v>1.8789631581004899E-3</v>
      </c>
      <c r="AA347" s="15">
        <v>1.1387328616559601E-2</v>
      </c>
      <c r="AB347" s="15">
        <v>4.6528194457763098E-3</v>
      </c>
      <c r="AC347" s="15">
        <v>1.8598697931967001E-2</v>
      </c>
      <c r="AD347" s="15"/>
      <c r="AE347" s="15">
        <v>1.5819358470363701E-2</v>
      </c>
      <c r="AF347" s="15">
        <v>4.5621623947729598E-3</v>
      </c>
      <c r="AG347" s="15">
        <v>8.9332020770132494E-3</v>
      </c>
      <c r="AH347" s="15"/>
      <c r="AI347" s="15">
        <v>9.5292242545838499E-3</v>
      </c>
      <c r="AJ347" s="15">
        <v>9.1779183091083502E-3</v>
      </c>
      <c r="AK347" s="15">
        <v>0</v>
      </c>
      <c r="AL347" s="15">
        <v>0</v>
      </c>
      <c r="AM347" s="15">
        <v>1.9302825573629601E-2</v>
      </c>
      <c r="AN347" s="15"/>
      <c r="AO347" s="15">
        <v>1.14083430675893E-2</v>
      </c>
      <c r="AP347" s="15">
        <v>8.5005624634157794E-3</v>
      </c>
      <c r="AQ347" s="15">
        <v>0</v>
      </c>
      <c r="AR347" s="15"/>
      <c r="AS347" s="15">
        <v>4.1410122668535101E-3</v>
      </c>
      <c r="AT347" s="15">
        <v>4.34441761162463E-3</v>
      </c>
      <c r="AU347" s="15">
        <v>1.07842614322405E-2</v>
      </c>
      <c r="AV347" s="15">
        <v>6.3979251506974004E-3</v>
      </c>
      <c r="AW347" s="15">
        <v>1.18147607016498E-2</v>
      </c>
      <c r="AX347" s="15">
        <v>2.7314588017834901E-2</v>
      </c>
      <c r="AY347" s="15">
        <v>0</v>
      </c>
    </row>
    <row r="348" spans="2:51" x14ac:dyDescent="0.2">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row>
    <row r="349" spans="2:51" x14ac:dyDescent="0.2">
      <c r="B349" s="6" t="s">
        <v>183</v>
      </c>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row>
    <row r="350" spans="2:51" x14ac:dyDescent="0.2">
      <c r="B350" s="19" t="s">
        <v>77</v>
      </c>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row>
    <row r="351" spans="2:51" x14ac:dyDescent="0.2">
      <c r="B351" t="s">
        <v>181</v>
      </c>
      <c r="C351" s="15">
        <v>0.205587084620792</v>
      </c>
      <c r="D351" s="15">
        <v>0.24445422549611101</v>
      </c>
      <c r="E351" s="15">
        <v>0.16875956187569499</v>
      </c>
      <c r="F351" s="15"/>
      <c r="G351" s="15">
        <v>0.22481356473474401</v>
      </c>
      <c r="H351" s="15">
        <v>0.24833391957741599</v>
      </c>
      <c r="I351" s="15">
        <v>0.228356740107131</v>
      </c>
      <c r="J351" s="15">
        <v>0.16522392836307601</v>
      </c>
      <c r="K351" s="15">
        <v>0.16865347923459501</v>
      </c>
      <c r="L351" s="15">
        <v>0.19693458617302301</v>
      </c>
      <c r="M351" s="15"/>
      <c r="N351" s="15">
        <v>0.28942000972632898</v>
      </c>
      <c r="O351" s="15">
        <v>0.23591753494057799</v>
      </c>
      <c r="P351" s="15">
        <v>0.26688931118693199</v>
      </c>
      <c r="Q351" s="15">
        <v>0.20216120018693401</v>
      </c>
      <c r="R351" s="15">
        <v>0.134887864402359</v>
      </c>
      <c r="S351" s="15">
        <v>0.19222098579309499</v>
      </c>
      <c r="T351" s="15">
        <v>0.16490958964541799</v>
      </c>
      <c r="U351" s="15">
        <v>0.12542186780860201</v>
      </c>
      <c r="V351" s="15">
        <v>0.174248400158934</v>
      </c>
      <c r="W351" s="15">
        <v>0.202600377067509</v>
      </c>
      <c r="X351" s="15">
        <v>0.125587175906751</v>
      </c>
      <c r="Y351" s="15"/>
      <c r="Z351" s="15">
        <v>0.24422477884395999</v>
      </c>
      <c r="AA351" s="15">
        <v>0.237948384343211</v>
      </c>
      <c r="AB351" s="15">
        <v>0.189348262589041</v>
      </c>
      <c r="AC351" s="15">
        <v>0.14461196315112901</v>
      </c>
      <c r="AD351" s="15"/>
      <c r="AE351" s="15">
        <v>0.20677331881217501</v>
      </c>
      <c r="AF351" s="15">
        <v>0.20373728296152699</v>
      </c>
      <c r="AG351" s="15">
        <v>0.19430925012797301</v>
      </c>
      <c r="AH351" s="15"/>
      <c r="AI351" s="15">
        <v>0.26762100870689298</v>
      </c>
      <c r="AJ351" s="15">
        <v>0.15655556611124199</v>
      </c>
      <c r="AK351" s="15">
        <v>0.26501696020506099</v>
      </c>
      <c r="AL351" s="15">
        <v>0.26283770555282399</v>
      </c>
      <c r="AM351" s="15">
        <v>0.167803857017191</v>
      </c>
      <c r="AN351" s="15"/>
      <c r="AO351" s="15">
        <v>0.257363797947391</v>
      </c>
      <c r="AP351" s="15">
        <v>0.184919672721615</v>
      </c>
      <c r="AQ351" s="15">
        <v>0.28091839632032101</v>
      </c>
      <c r="AR351" s="15"/>
      <c r="AS351" s="15">
        <v>0.153904932076321</v>
      </c>
      <c r="AT351" s="15">
        <v>0.202896538267962</v>
      </c>
      <c r="AU351" s="15">
        <v>0.18302018204598799</v>
      </c>
      <c r="AV351" s="15">
        <v>0.29503687627276898</v>
      </c>
      <c r="AW351" s="15">
        <v>0.20496253726717301</v>
      </c>
      <c r="AX351" s="15">
        <v>0.24351884486657499</v>
      </c>
      <c r="AY351" s="15">
        <v>0.257759988152445</v>
      </c>
    </row>
    <row r="352" spans="2:51" x14ac:dyDescent="0.2">
      <c r="B352" t="s">
        <v>182</v>
      </c>
      <c r="C352" s="15">
        <v>0.66133018785863296</v>
      </c>
      <c r="D352" s="15">
        <v>0.66807028247039302</v>
      </c>
      <c r="E352" s="15">
        <v>0.65324037086290099</v>
      </c>
      <c r="F352" s="15"/>
      <c r="G352" s="15">
        <v>0.63122483462228296</v>
      </c>
      <c r="H352" s="15">
        <v>0.61625839331313603</v>
      </c>
      <c r="I352" s="15">
        <v>0.615540538210543</v>
      </c>
      <c r="J352" s="15">
        <v>0.68529674615952296</v>
      </c>
      <c r="K352" s="15">
        <v>0.72200639645760001</v>
      </c>
      <c r="L352" s="15">
        <v>0.69533903857491297</v>
      </c>
      <c r="M352" s="15"/>
      <c r="N352" s="15">
        <v>0.57173445381904697</v>
      </c>
      <c r="O352" s="15">
        <v>0.62207001502214898</v>
      </c>
      <c r="P352" s="15">
        <v>0.59883599198595305</v>
      </c>
      <c r="Q352" s="15">
        <v>0.65333010352181797</v>
      </c>
      <c r="R352" s="15">
        <v>0.77083365517545299</v>
      </c>
      <c r="S352" s="15">
        <v>0.69552085681387898</v>
      </c>
      <c r="T352" s="15">
        <v>0.69944182026666102</v>
      </c>
      <c r="U352" s="15">
        <v>0.71777350791326</v>
      </c>
      <c r="V352" s="15">
        <v>0.68708052520604801</v>
      </c>
      <c r="W352" s="15">
        <v>0.684614924365056</v>
      </c>
      <c r="X352" s="15">
        <v>0.710099459022146</v>
      </c>
      <c r="Y352" s="15"/>
      <c r="Z352" s="15">
        <v>0.65342652078081997</v>
      </c>
      <c r="AA352" s="15">
        <v>0.606058977831616</v>
      </c>
      <c r="AB352" s="15">
        <v>0.70381519286598004</v>
      </c>
      <c r="AC352" s="15">
        <v>0.69043594667332997</v>
      </c>
      <c r="AD352" s="15"/>
      <c r="AE352" s="15">
        <v>0.69051973064767902</v>
      </c>
      <c r="AF352" s="15">
        <v>0.67491505189995504</v>
      </c>
      <c r="AG352" s="15">
        <v>0.59386478923618502</v>
      </c>
      <c r="AH352" s="15"/>
      <c r="AI352" s="15">
        <v>0.64742650278974501</v>
      </c>
      <c r="AJ352" s="15">
        <v>0.711985921079339</v>
      </c>
      <c r="AK352" s="15">
        <v>0.60078473977356295</v>
      </c>
      <c r="AL352" s="15">
        <v>0.73716229444717596</v>
      </c>
      <c r="AM352" s="15">
        <v>0.64475002825010597</v>
      </c>
      <c r="AN352" s="15"/>
      <c r="AO352" s="15">
        <v>0.67515669504921005</v>
      </c>
      <c r="AP352" s="15">
        <v>0.70509416972525496</v>
      </c>
      <c r="AQ352" s="15">
        <v>0.62371736744247097</v>
      </c>
      <c r="AR352" s="15"/>
      <c r="AS352" s="15">
        <v>0.74298244091499199</v>
      </c>
      <c r="AT352" s="15">
        <v>0.66728484239908603</v>
      </c>
      <c r="AU352" s="15">
        <v>0.62748681457653199</v>
      </c>
      <c r="AV352" s="15">
        <v>0.54432288949400098</v>
      </c>
      <c r="AW352" s="15">
        <v>0.70993941774247804</v>
      </c>
      <c r="AX352" s="15">
        <v>0.61982965861168704</v>
      </c>
      <c r="AY352" s="15">
        <v>0.59724397512211902</v>
      </c>
    </row>
    <row r="353" spans="2:51" x14ac:dyDescent="0.2">
      <c r="B353" t="s">
        <v>80</v>
      </c>
      <c r="C353" s="15">
        <v>0.13308272752057501</v>
      </c>
      <c r="D353" s="15">
        <v>8.7475492033495694E-2</v>
      </c>
      <c r="E353" s="15">
        <v>0.17800006726140399</v>
      </c>
      <c r="F353" s="15"/>
      <c r="G353" s="15">
        <v>0.143961600642972</v>
      </c>
      <c r="H353" s="15">
        <v>0.13540768710944801</v>
      </c>
      <c r="I353" s="15">
        <v>0.156102721682326</v>
      </c>
      <c r="J353" s="15">
        <v>0.149479325477401</v>
      </c>
      <c r="K353" s="15">
        <v>0.109340124307805</v>
      </c>
      <c r="L353" s="15">
        <v>0.10772637525206399</v>
      </c>
      <c r="M353" s="15"/>
      <c r="N353" s="15">
        <v>0.138845536454624</v>
      </c>
      <c r="O353" s="15">
        <v>0.142012450037273</v>
      </c>
      <c r="P353" s="15">
        <v>0.13427469682711601</v>
      </c>
      <c r="Q353" s="15">
        <v>0.14450869629124799</v>
      </c>
      <c r="R353" s="15">
        <v>9.4278480422187602E-2</v>
      </c>
      <c r="S353" s="15">
        <v>0.112258157393026</v>
      </c>
      <c r="T353" s="15">
        <v>0.13564859008792099</v>
      </c>
      <c r="U353" s="15">
        <v>0.15680462427813799</v>
      </c>
      <c r="V353" s="15">
        <v>0.13867107463501799</v>
      </c>
      <c r="W353" s="15">
        <v>0.112784698567435</v>
      </c>
      <c r="X353" s="15">
        <v>0.164313365071103</v>
      </c>
      <c r="Y353" s="15"/>
      <c r="Z353" s="15">
        <v>0.10234870037521999</v>
      </c>
      <c r="AA353" s="15">
        <v>0.155992637825174</v>
      </c>
      <c r="AB353" s="15">
        <v>0.106836544544979</v>
      </c>
      <c r="AC353" s="15">
        <v>0.16495209017554199</v>
      </c>
      <c r="AD353" s="15"/>
      <c r="AE353" s="15">
        <v>0.102706950540146</v>
      </c>
      <c r="AF353" s="15">
        <v>0.121347665138518</v>
      </c>
      <c r="AG353" s="15">
        <v>0.211825960635842</v>
      </c>
      <c r="AH353" s="15"/>
      <c r="AI353" s="15">
        <v>8.4952488503362095E-2</v>
      </c>
      <c r="AJ353" s="15">
        <v>0.131458512809419</v>
      </c>
      <c r="AK353" s="15">
        <v>0.134198300021376</v>
      </c>
      <c r="AL353" s="15">
        <v>0</v>
      </c>
      <c r="AM353" s="15">
        <v>0.18744611473270301</v>
      </c>
      <c r="AN353" s="15"/>
      <c r="AO353" s="15">
        <v>6.7479507003398803E-2</v>
      </c>
      <c r="AP353" s="15">
        <v>0.109986157553131</v>
      </c>
      <c r="AQ353" s="15">
        <v>9.5364236237207606E-2</v>
      </c>
      <c r="AR353" s="15"/>
      <c r="AS353" s="15">
        <v>0.10311262700868699</v>
      </c>
      <c r="AT353" s="15">
        <v>0.129818619332952</v>
      </c>
      <c r="AU353" s="15">
        <v>0.18949300337748101</v>
      </c>
      <c r="AV353" s="15">
        <v>0.16064023423322901</v>
      </c>
      <c r="AW353" s="15">
        <v>8.5098044990349203E-2</v>
      </c>
      <c r="AX353" s="15">
        <v>0.136651496521737</v>
      </c>
      <c r="AY353" s="15">
        <v>0.14499603672543601</v>
      </c>
    </row>
    <row r="354" spans="2:51" x14ac:dyDescent="0.2">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row>
    <row r="355" spans="2:51" x14ac:dyDescent="0.2">
      <c r="B355" s="6" t="s">
        <v>186</v>
      </c>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row>
    <row r="356" spans="2:51" x14ac:dyDescent="0.2">
      <c r="B356" s="19" t="s">
        <v>187</v>
      </c>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row>
    <row r="357" spans="2:51" x14ac:dyDescent="0.2">
      <c r="B357" t="s">
        <v>184</v>
      </c>
      <c r="C357" s="15">
        <v>0.20328861415016999</v>
      </c>
      <c r="D357" s="15">
        <v>0.27545630343201799</v>
      </c>
      <c r="E357" s="15">
        <v>0.13418031010846701</v>
      </c>
      <c r="F357" s="15"/>
      <c r="G357" s="15">
        <v>0.150486255629316</v>
      </c>
      <c r="H357" s="15">
        <v>0.22484922999167001</v>
      </c>
      <c r="I357" s="15">
        <v>0.22251271369030301</v>
      </c>
      <c r="J357" s="15">
        <v>0.22471447522131699</v>
      </c>
      <c r="K357" s="15">
        <v>0.226896716386117</v>
      </c>
      <c r="L357" s="15">
        <v>0.178357157724465</v>
      </c>
      <c r="M357" s="15"/>
      <c r="N357" s="15">
        <v>0.22993607167901101</v>
      </c>
      <c r="O357" s="15">
        <v>0.15790008266236</v>
      </c>
      <c r="P357" s="15">
        <v>0.165030813455702</v>
      </c>
      <c r="Q357" s="15">
        <v>0.17728121379877099</v>
      </c>
      <c r="R357" s="15">
        <v>0.27174170800216702</v>
      </c>
      <c r="S357" s="15">
        <v>0.238327864904541</v>
      </c>
      <c r="T357" s="15">
        <v>0.220451378568362</v>
      </c>
      <c r="U357" s="15">
        <v>0.151249934124733</v>
      </c>
      <c r="V357" s="15">
        <v>0.16195632113751501</v>
      </c>
      <c r="W357" s="15">
        <v>0.226591060288067</v>
      </c>
      <c r="X357" s="15">
        <v>0.25201536833910299</v>
      </c>
      <c r="Y357" s="15"/>
      <c r="Z357" s="15">
        <v>0.24566862038464499</v>
      </c>
      <c r="AA357" s="15">
        <v>0.18881831556090101</v>
      </c>
      <c r="AB357" s="15">
        <v>0.20764233429955001</v>
      </c>
      <c r="AC357" s="15">
        <v>0.174988760617105</v>
      </c>
      <c r="AD357" s="15"/>
      <c r="AE357" s="15">
        <v>0.27083063127442097</v>
      </c>
      <c r="AF357" s="15">
        <v>0.166424366421773</v>
      </c>
      <c r="AG357" s="15">
        <v>0.19464199872263199</v>
      </c>
      <c r="AH357" s="15"/>
      <c r="AI357" s="15">
        <v>0.30295893752345499</v>
      </c>
      <c r="AJ357" s="15">
        <v>0.13802085356191801</v>
      </c>
      <c r="AK357" s="15">
        <v>0.173922488355338</v>
      </c>
      <c r="AL357" s="15">
        <v>0.53859255477129697</v>
      </c>
      <c r="AM357" s="15">
        <v>0.16708889449015499</v>
      </c>
      <c r="AN357" s="15"/>
      <c r="AO357" s="15">
        <v>0.29003970311270999</v>
      </c>
      <c r="AP357" s="15">
        <v>0.15437759629813</v>
      </c>
      <c r="AQ357" s="15">
        <v>0.20672101775746601</v>
      </c>
      <c r="AR357" s="15"/>
      <c r="AS357" s="15">
        <v>8.7346308003851694E-2</v>
      </c>
      <c r="AT357" s="15">
        <v>0.13131440396976701</v>
      </c>
      <c r="AU357" s="15">
        <v>0.15370569117400401</v>
      </c>
      <c r="AV357" s="15">
        <v>0.28111003937747903</v>
      </c>
      <c r="AW357" s="15">
        <v>0.253699804641005</v>
      </c>
      <c r="AX357" s="15">
        <v>0.38675878691955101</v>
      </c>
      <c r="AY357" s="15">
        <v>0.33973671618879597</v>
      </c>
    </row>
    <row r="358" spans="2:51" x14ac:dyDescent="0.2">
      <c r="B358" t="s">
        <v>185</v>
      </c>
      <c r="C358" s="15">
        <v>0.66803651160208799</v>
      </c>
      <c r="D358" s="15">
        <v>0.61486263729578305</v>
      </c>
      <c r="E358" s="15">
        <v>0.71742905727346595</v>
      </c>
      <c r="F358" s="15"/>
      <c r="G358" s="15">
        <v>0.71000590369858896</v>
      </c>
      <c r="H358" s="15">
        <v>0.64761052119552798</v>
      </c>
      <c r="I358" s="15">
        <v>0.60053971700014797</v>
      </c>
      <c r="J358" s="15">
        <v>0.65816028508952495</v>
      </c>
      <c r="K358" s="15">
        <v>0.62690462667917801</v>
      </c>
      <c r="L358" s="15">
        <v>0.73655133810224604</v>
      </c>
      <c r="M358" s="15"/>
      <c r="N358" s="15">
        <v>0.64785685733047205</v>
      </c>
      <c r="O358" s="15">
        <v>0.72025872337283703</v>
      </c>
      <c r="P358" s="15">
        <v>0.71042515962171504</v>
      </c>
      <c r="Q358" s="15">
        <v>0.69170206526028699</v>
      </c>
      <c r="R358" s="15">
        <v>0.64705333755609795</v>
      </c>
      <c r="S358" s="15">
        <v>0.63927593796851301</v>
      </c>
      <c r="T358" s="15">
        <v>0.65310645211990903</v>
      </c>
      <c r="U358" s="15">
        <v>0.61926051759564404</v>
      </c>
      <c r="V358" s="15">
        <v>0.69945508503557297</v>
      </c>
      <c r="W358" s="15">
        <v>0.61876177943585797</v>
      </c>
      <c r="X358" s="15">
        <v>0.65677959466004898</v>
      </c>
      <c r="Y358" s="15"/>
      <c r="Z358" s="15">
        <v>0.66652480155575899</v>
      </c>
      <c r="AA358" s="15">
        <v>0.68372012969945595</v>
      </c>
      <c r="AB358" s="15">
        <v>0.67001815924458497</v>
      </c>
      <c r="AC358" s="15">
        <v>0.64873408815192801</v>
      </c>
      <c r="AD358" s="15"/>
      <c r="AE358" s="15">
        <v>0.60905221296921197</v>
      </c>
      <c r="AF358" s="15">
        <v>0.71820604217526396</v>
      </c>
      <c r="AG358" s="15">
        <v>0.66685540691027101</v>
      </c>
      <c r="AH358" s="15"/>
      <c r="AI358" s="15">
        <v>0.61019345879839804</v>
      </c>
      <c r="AJ358" s="15">
        <v>0.73024058620571597</v>
      </c>
      <c r="AK358" s="15">
        <v>0.68209529958840598</v>
      </c>
      <c r="AL358" s="15">
        <v>0.46140744522870297</v>
      </c>
      <c r="AM358" s="15">
        <v>0.65860608230136497</v>
      </c>
      <c r="AN358" s="15"/>
      <c r="AO358" s="15">
        <v>0.63371005783808698</v>
      </c>
      <c r="AP358" s="15">
        <v>0.74284533866526103</v>
      </c>
      <c r="AQ358" s="15">
        <v>0.72977750908931804</v>
      </c>
      <c r="AR358" s="15"/>
      <c r="AS358" s="15">
        <v>0.87319314392352498</v>
      </c>
      <c r="AT358" s="15">
        <v>0.74110628083385499</v>
      </c>
      <c r="AU358" s="15">
        <v>0.63758715012414002</v>
      </c>
      <c r="AV358" s="15">
        <v>0.57645737875271297</v>
      </c>
      <c r="AW358" s="15">
        <v>0.64630795022965004</v>
      </c>
      <c r="AX358" s="15">
        <v>0.49685237625816298</v>
      </c>
      <c r="AY358" s="15">
        <v>0.52838257443543502</v>
      </c>
    </row>
    <row r="359" spans="2:51" x14ac:dyDescent="0.2">
      <c r="B359" t="s">
        <v>80</v>
      </c>
      <c r="C359" s="15">
        <v>0.12867487424774199</v>
      </c>
      <c r="D359" s="15">
        <v>0.109681059272199</v>
      </c>
      <c r="E359" s="15">
        <v>0.14839063261806601</v>
      </c>
      <c r="F359" s="15"/>
      <c r="G359" s="15">
        <v>0.13950784067209501</v>
      </c>
      <c r="H359" s="15">
        <v>0.12754024881280099</v>
      </c>
      <c r="I359" s="15">
        <v>0.176947569309549</v>
      </c>
      <c r="J359" s="15">
        <v>0.117125239689158</v>
      </c>
      <c r="K359" s="15">
        <v>0.14619865693470499</v>
      </c>
      <c r="L359" s="15">
        <v>8.5091504173288895E-2</v>
      </c>
      <c r="M359" s="15"/>
      <c r="N359" s="15">
        <v>0.122207070990517</v>
      </c>
      <c r="O359" s="15">
        <v>0.121841193964803</v>
      </c>
      <c r="P359" s="15">
        <v>0.124544026922583</v>
      </c>
      <c r="Q359" s="15">
        <v>0.13101672094094199</v>
      </c>
      <c r="R359" s="15">
        <v>8.1204954441735505E-2</v>
      </c>
      <c r="S359" s="15">
        <v>0.12239619712694599</v>
      </c>
      <c r="T359" s="15">
        <v>0.126442169311729</v>
      </c>
      <c r="U359" s="15">
        <v>0.22948954827962301</v>
      </c>
      <c r="V359" s="15">
        <v>0.13858859382691199</v>
      </c>
      <c r="W359" s="15">
        <v>0.154647160276076</v>
      </c>
      <c r="X359" s="15">
        <v>9.1205037000848005E-2</v>
      </c>
      <c r="Y359" s="15"/>
      <c r="Z359" s="15">
        <v>8.7806578059596005E-2</v>
      </c>
      <c r="AA359" s="15">
        <v>0.12746155473964299</v>
      </c>
      <c r="AB359" s="15">
        <v>0.122339506455865</v>
      </c>
      <c r="AC359" s="15">
        <v>0.17627715123096599</v>
      </c>
      <c r="AD359" s="15"/>
      <c r="AE359" s="15">
        <v>0.120117155756366</v>
      </c>
      <c r="AF359" s="15">
        <v>0.115369591402963</v>
      </c>
      <c r="AG359" s="15">
        <v>0.138502594367097</v>
      </c>
      <c r="AH359" s="15"/>
      <c r="AI359" s="15">
        <v>8.6847603678146396E-2</v>
      </c>
      <c r="AJ359" s="15">
        <v>0.13173856023236599</v>
      </c>
      <c r="AK359" s="15">
        <v>0.143982212056255</v>
      </c>
      <c r="AL359" s="15">
        <v>0</v>
      </c>
      <c r="AM359" s="15">
        <v>0.17430502320847999</v>
      </c>
      <c r="AN359" s="15"/>
      <c r="AO359" s="15">
        <v>7.6250239049203597E-2</v>
      </c>
      <c r="AP359" s="15">
        <v>0.10277706503660899</v>
      </c>
      <c r="AQ359" s="15">
        <v>6.3501473153216206E-2</v>
      </c>
      <c r="AR359" s="15"/>
      <c r="AS359" s="15">
        <v>3.94605480726236E-2</v>
      </c>
      <c r="AT359" s="15">
        <v>0.127579315196377</v>
      </c>
      <c r="AU359" s="15">
        <v>0.20870715870185599</v>
      </c>
      <c r="AV359" s="15">
        <v>0.14243258186980701</v>
      </c>
      <c r="AW359" s="15">
        <v>9.9992245129344501E-2</v>
      </c>
      <c r="AX359" s="15">
        <v>0.116388836822287</v>
      </c>
      <c r="AY359" s="15">
        <v>0.13188070937576901</v>
      </c>
    </row>
    <row r="360" spans="2:51" x14ac:dyDescent="0.2">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row>
    <row r="361" spans="2:51" x14ac:dyDescent="0.2">
      <c r="B361" s="6" t="s">
        <v>186</v>
      </c>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row>
    <row r="362" spans="2:51" x14ac:dyDescent="0.2">
      <c r="B362" s="19" t="s">
        <v>187</v>
      </c>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row>
    <row r="363" spans="2:51" x14ac:dyDescent="0.2">
      <c r="B363" t="s">
        <v>188</v>
      </c>
      <c r="C363" s="15">
        <v>0.236744575796282</v>
      </c>
      <c r="D363" s="15">
        <v>0.269180017751459</v>
      </c>
      <c r="E363" s="15">
        <v>0.20680514221410001</v>
      </c>
      <c r="F363" s="15"/>
      <c r="G363" s="15">
        <v>0.21116699022312399</v>
      </c>
      <c r="H363" s="15">
        <v>0.28974515117818</v>
      </c>
      <c r="I363" s="15">
        <v>0.244151373592597</v>
      </c>
      <c r="J363" s="15">
        <v>0.21458435763241701</v>
      </c>
      <c r="K363" s="15">
        <v>0.211660465307281</v>
      </c>
      <c r="L363" s="15">
        <v>0.24315733114747201</v>
      </c>
      <c r="M363" s="15"/>
      <c r="N363" s="15">
        <v>0.25943685463524102</v>
      </c>
      <c r="O363" s="15">
        <v>0.214618072216817</v>
      </c>
      <c r="P363" s="15">
        <v>0.237047181744406</v>
      </c>
      <c r="Q363" s="15">
        <v>0.18857322698767301</v>
      </c>
      <c r="R363" s="15">
        <v>0.16007238542365901</v>
      </c>
      <c r="S363" s="15">
        <v>0.29033273926752801</v>
      </c>
      <c r="T363" s="15">
        <v>0.17349194653562899</v>
      </c>
      <c r="U363" s="15">
        <v>0.21826255576697701</v>
      </c>
      <c r="V363" s="15">
        <v>0.26316216423698702</v>
      </c>
      <c r="W363" s="15">
        <v>0.28588190247866002</v>
      </c>
      <c r="X363" s="15">
        <v>0.28394102883496403</v>
      </c>
      <c r="Y363" s="15"/>
      <c r="Z363" s="15">
        <v>0.28945147105436397</v>
      </c>
      <c r="AA363" s="15">
        <v>0.21640154512932899</v>
      </c>
      <c r="AB363" s="15">
        <v>0.25666995238151502</v>
      </c>
      <c r="AC363" s="15">
        <v>0.19151197311624801</v>
      </c>
      <c r="AD363" s="15"/>
      <c r="AE363" s="15">
        <v>0.27627176191616898</v>
      </c>
      <c r="AF363" s="15">
        <v>0.22153064021725</v>
      </c>
      <c r="AG363" s="15">
        <v>0.22578962529097699</v>
      </c>
      <c r="AH363" s="15"/>
      <c r="AI363" s="15">
        <v>0.3105138264483</v>
      </c>
      <c r="AJ363" s="15">
        <v>0.201510171892506</v>
      </c>
      <c r="AK363" s="15">
        <v>0.11354158187791499</v>
      </c>
      <c r="AL363" s="15">
        <v>0.44976185377289102</v>
      </c>
      <c r="AM363" s="15">
        <v>0.23848021365852001</v>
      </c>
      <c r="AN363" s="15"/>
      <c r="AO363" s="15">
        <v>0.27461019103880902</v>
      </c>
      <c r="AP363" s="15">
        <v>0.20304144259395401</v>
      </c>
      <c r="AQ363" s="15">
        <v>0.164927194572528</v>
      </c>
      <c r="AR363" s="15"/>
      <c r="AS363" s="15">
        <v>0.17302017927458699</v>
      </c>
      <c r="AT363" s="15">
        <v>0.159583366255201</v>
      </c>
      <c r="AU363" s="15">
        <v>0.20705758983241301</v>
      </c>
      <c r="AV363" s="15">
        <v>0.26631334472135099</v>
      </c>
      <c r="AW363" s="15">
        <v>0.302003406247072</v>
      </c>
      <c r="AX363" s="15">
        <v>0.35681416962796803</v>
      </c>
      <c r="AY363" s="15">
        <v>0.33447944588099598</v>
      </c>
    </row>
    <row r="364" spans="2:51" x14ac:dyDescent="0.2">
      <c r="B364" t="s">
        <v>189</v>
      </c>
      <c r="C364" s="15">
        <v>0.61872954701418303</v>
      </c>
      <c r="D364" s="15">
        <v>0.62765751107624201</v>
      </c>
      <c r="E364" s="15">
        <v>0.60803337627634002</v>
      </c>
      <c r="F364" s="15"/>
      <c r="G364" s="15">
        <v>0.64265185728530105</v>
      </c>
      <c r="H364" s="15">
        <v>0.582266930336229</v>
      </c>
      <c r="I364" s="15">
        <v>0.60240247605549702</v>
      </c>
      <c r="J364" s="15">
        <v>0.60065120490378199</v>
      </c>
      <c r="K364" s="15">
        <v>0.64260577482582804</v>
      </c>
      <c r="L364" s="15">
        <v>0.64551267758347797</v>
      </c>
      <c r="M364" s="15"/>
      <c r="N364" s="15">
        <v>0.58316012667876505</v>
      </c>
      <c r="O364" s="15">
        <v>0.64673870950905699</v>
      </c>
      <c r="P364" s="15">
        <v>0.63551995722683596</v>
      </c>
      <c r="Q364" s="15">
        <v>0.610391242363579</v>
      </c>
      <c r="R364" s="15">
        <v>0.70530581477576804</v>
      </c>
      <c r="S364" s="15">
        <v>0.58783896684333203</v>
      </c>
      <c r="T364" s="15">
        <v>0.69585899517593297</v>
      </c>
      <c r="U364" s="15">
        <v>0.64932198744895897</v>
      </c>
      <c r="V364" s="15">
        <v>0.56851831522469498</v>
      </c>
      <c r="W364" s="15">
        <v>0.59664297962519197</v>
      </c>
      <c r="X364" s="15">
        <v>0.58639445343736396</v>
      </c>
      <c r="Y364" s="15"/>
      <c r="Z364" s="15">
        <v>0.62825697483113196</v>
      </c>
      <c r="AA364" s="15">
        <v>0.63652175054528704</v>
      </c>
      <c r="AB364" s="15">
        <v>0.58400692738604498</v>
      </c>
      <c r="AC364" s="15">
        <v>0.62330775840347197</v>
      </c>
      <c r="AD364" s="15"/>
      <c r="AE364" s="15">
        <v>0.58715610120335304</v>
      </c>
      <c r="AF364" s="15">
        <v>0.66068215269476804</v>
      </c>
      <c r="AG364" s="15">
        <v>0.56371132077133101</v>
      </c>
      <c r="AH364" s="15"/>
      <c r="AI364" s="15">
        <v>0.57472948982049799</v>
      </c>
      <c r="AJ364" s="15">
        <v>0.64885797557492697</v>
      </c>
      <c r="AK364" s="15">
        <v>0.777370210248997</v>
      </c>
      <c r="AL364" s="15">
        <v>0.55023814622710898</v>
      </c>
      <c r="AM364" s="15">
        <v>0.51920741960915695</v>
      </c>
      <c r="AN364" s="15"/>
      <c r="AO364" s="15">
        <v>0.59842629913185796</v>
      </c>
      <c r="AP364" s="15">
        <v>0.65722705344010401</v>
      </c>
      <c r="AQ364" s="15">
        <v>0.77177077871678001</v>
      </c>
      <c r="AR364" s="15"/>
      <c r="AS364" s="15">
        <v>0.76744204329162502</v>
      </c>
      <c r="AT364" s="15">
        <v>0.71015010985693605</v>
      </c>
      <c r="AU364" s="15">
        <v>0.56126826256499696</v>
      </c>
      <c r="AV364" s="15">
        <v>0.61656864550812895</v>
      </c>
      <c r="AW364" s="15">
        <v>0.582697000321448</v>
      </c>
      <c r="AX364" s="15">
        <v>0.523743345872975</v>
      </c>
      <c r="AY364" s="15">
        <v>0.50925892675372197</v>
      </c>
    </row>
    <row r="365" spans="2:51" x14ac:dyDescent="0.2">
      <c r="B365" t="s">
        <v>80</v>
      </c>
      <c r="C365" s="15">
        <v>0.144525877189535</v>
      </c>
      <c r="D365" s="15">
        <v>0.1031624711723</v>
      </c>
      <c r="E365" s="15">
        <v>0.18516148150956099</v>
      </c>
      <c r="F365" s="15"/>
      <c r="G365" s="15">
        <v>0.14618115249157501</v>
      </c>
      <c r="H365" s="15">
        <v>0.12798791848559099</v>
      </c>
      <c r="I365" s="15">
        <v>0.15344615035190601</v>
      </c>
      <c r="J365" s="15">
        <v>0.184764437463801</v>
      </c>
      <c r="K365" s="15">
        <v>0.14573375986689199</v>
      </c>
      <c r="L365" s="15">
        <v>0.11132999126904999</v>
      </c>
      <c r="M365" s="15"/>
      <c r="N365" s="15">
        <v>0.15740301868599399</v>
      </c>
      <c r="O365" s="15">
        <v>0.13864321827412601</v>
      </c>
      <c r="P365" s="15">
        <v>0.127432861028759</v>
      </c>
      <c r="Q365" s="15">
        <v>0.20103553064874899</v>
      </c>
      <c r="R365" s="15">
        <v>0.13462179980057401</v>
      </c>
      <c r="S365" s="15">
        <v>0.12182829388914</v>
      </c>
      <c r="T365" s="15">
        <v>0.13064905828843801</v>
      </c>
      <c r="U365" s="15">
        <v>0.132415456784063</v>
      </c>
      <c r="V365" s="15">
        <v>0.168319520538317</v>
      </c>
      <c r="W365" s="15">
        <v>0.11747511789614699</v>
      </c>
      <c r="X365" s="15">
        <v>0.12966451772767201</v>
      </c>
      <c r="Y365" s="15"/>
      <c r="Z365" s="15">
        <v>8.22915541145047E-2</v>
      </c>
      <c r="AA365" s="15">
        <v>0.147076704325384</v>
      </c>
      <c r="AB365" s="15">
        <v>0.15932312023244</v>
      </c>
      <c r="AC365" s="15">
        <v>0.18518026848027999</v>
      </c>
      <c r="AD365" s="15"/>
      <c r="AE365" s="15">
        <v>0.13657213688047801</v>
      </c>
      <c r="AF365" s="15">
        <v>0.117787207087982</v>
      </c>
      <c r="AG365" s="15">
        <v>0.210499053937693</v>
      </c>
      <c r="AH365" s="15"/>
      <c r="AI365" s="15">
        <v>0.114756683731203</v>
      </c>
      <c r="AJ365" s="15">
        <v>0.149631852532568</v>
      </c>
      <c r="AK365" s="15">
        <v>0.109088207873088</v>
      </c>
      <c r="AL365" s="15">
        <v>0</v>
      </c>
      <c r="AM365" s="15">
        <v>0.24231236673232301</v>
      </c>
      <c r="AN365" s="15"/>
      <c r="AO365" s="15">
        <v>0.12696350982933199</v>
      </c>
      <c r="AP365" s="15">
        <v>0.139731503965942</v>
      </c>
      <c r="AQ365" s="15">
        <v>6.3302026710692405E-2</v>
      </c>
      <c r="AR365" s="15"/>
      <c r="AS365" s="15">
        <v>5.9537777433787499E-2</v>
      </c>
      <c r="AT365" s="15">
        <v>0.130266523887863</v>
      </c>
      <c r="AU365" s="15">
        <v>0.23167414760259</v>
      </c>
      <c r="AV365" s="15">
        <v>0.11711800977052</v>
      </c>
      <c r="AW365" s="15">
        <v>0.11529959343148</v>
      </c>
      <c r="AX365" s="15">
        <v>0.11944248449905701</v>
      </c>
      <c r="AY365" s="15">
        <v>0.15626162736528201</v>
      </c>
    </row>
    <row r="366" spans="2:51" x14ac:dyDescent="0.2">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row>
    <row r="367" spans="2:51" x14ac:dyDescent="0.2">
      <c r="B367" s="6" t="s">
        <v>186</v>
      </c>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row>
    <row r="368" spans="2:51" x14ac:dyDescent="0.2">
      <c r="B368" s="19" t="s">
        <v>187</v>
      </c>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row>
    <row r="369" spans="2:51" x14ac:dyDescent="0.2">
      <c r="B369" t="s">
        <v>190</v>
      </c>
      <c r="C369" s="15">
        <v>0.238749123064744</v>
      </c>
      <c r="D369" s="15">
        <v>0.30561878632943301</v>
      </c>
      <c r="E369" s="15">
        <v>0.172222661757259</v>
      </c>
      <c r="F369" s="15"/>
      <c r="G369" s="15">
        <v>0.35853578852551998</v>
      </c>
      <c r="H369" s="15">
        <v>0.273574806431988</v>
      </c>
      <c r="I369" s="15">
        <v>0.235768728993132</v>
      </c>
      <c r="J369" s="15">
        <v>0.21726994912168501</v>
      </c>
      <c r="K369" s="15">
        <v>0.18967381899372801</v>
      </c>
      <c r="L369" s="15">
        <v>0.182988348199251</v>
      </c>
      <c r="M369" s="15"/>
      <c r="N369" s="15">
        <v>0.34488673399020198</v>
      </c>
      <c r="O369" s="15">
        <v>0.21367339476393399</v>
      </c>
      <c r="P369" s="15">
        <v>0.22496651120579</v>
      </c>
      <c r="Q369" s="15">
        <v>0.122360635416771</v>
      </c>
      <c r="R369" s="15">
        <v>0.168120872338377</v>
      </c>
      <c r="S369" s="15">
        <v>0.246341210759387</v>
      </c>
      <c r="T369" s="15">
        <v>0.25370236892405801</v>
      </c>
      <c r="U369" s="15">
        <v>0.26032267704851098</v>
      </c>
      <c r="V369" s="15">
        <v>0.20958762348967599</v>
      </c>
      <c r="W369" s="15">
        <v>0.29252868613819399</v>
      </c>
      <c r="X369" s="15">
        <v>0.253987887620582</v>
      </c>
      <c r="Y369" s="15"/>
      <c r="Z369" s="15">
        <v>0.30841000834558102</v>
      </c>
      <c r="AA369" s="15">
        <v>0.27563802749216698</v>
      </c>
      <c r="AB369" s="15">
        <v>0.18141666652222799</v>
      </c>
      <c r="AC369" s="15">
        <v>0.179852696609101</v>
      </c>
      <c r="AD369" s="15"/>
      <c r="AE369" s="15">
        <v>0.27458737630985802</v>
      </c>
      <c r="AF369" s="15">
        <v>0.19464638392988701</v>
      </c>
      <c r="AG369" s="15">
        <v>0.19259674545649</v>
      </c>
      <c r="AH369" s="15"/>
      <c r="AI369" s="15">
        <v>0.24882216325390299</v>
      </c>
      <c r="AJ369" s="15">
        <v>0.211436334727655</v>
      </c>
      <c r="AK369" s="15">
        <v>0.27022243003955099</v>
      </c>
      <c r="AL369" s="15">
        <v>5.8786448603727698E-2</v>
      </c>
      <c r="AM369" s="15">
        <v>0.26146746730926101</v>
      </c>
      <c r="AN369" s="15"/>
      <c r="AO369" s="15">
        <v>0.29450457464864799</v>
      </c>
      <c r="AP369" s="15">
        <v>0.23402129205022401</v>
      </c>
      <c r="AQ369" s="15">
        <v>0.25602575398628202</v>
      </c>
      <c r="AR369" s="15"/>
      <c r="AS369" s="15">
        <v>0.14112705263379599</v>
      </c>
      <c r="AT369" s="15">
        <v>0.18347936850788699</v>
      </c>
      <c r="AU369" s="15">
        <v>0.20850465955594899</v>
      </c>
      <c r="AV369" s="15">
        <v>0.26559649963441201</v>
      </c>
      <c r="AW369" s="15">
        <v>0.30109246550110602</v>
      </c>
      <c r="AX369" s="15">
        <v>0.29033370438432199</v>
      </c>
      <c r="AY369" s="15">
        <v>0.369222551590909</v>
      </c>
    </row>
    <row r="370" spans="2:51" x14ac:dyDescent="0.2">
      <c r="B370" t="s">
        <v>191</v>
      </c>
      <c r="C370" s="15">
        <v>0.64636269826063197</v>
      </c>
      <c r="D370" s="15">
        <v>0.60214531538817295</v>
      </c>
      <c r="E370" s="15">
        <v>0.68863144498793705</v>
      </c>
      <c r="F370" s="15"/>
      <c r="G370" s="15">
        <v>0.53728315836086904</v>
      </c>
      <c r="H370" s="15">
        <v>0.62400572299269297</v>
      </c>
      <c r="I370" s="15">
        <v>0.61690018278023495</v>
      </c>
      <c r="J370" s="15">
        <v>0.66355496227062305</v>
      </c>
      <c r="K370" s="15">
        <v>0.70863440236148501</v>
      </c>
      <c r="L370" s="15">
        <v>0.70341252306525803</v>
      </c>
      <c r="M370" s="15"/>
      <c r="N370" s="15">
        <v>0.55314162569185699</v>
      </c>
      <c r="O370" s="15">
        <v>0.65559892128173503</v>
      </c>
      <c r="P370" s="15">
        <v>0.62608297099362498</v>
      </c>
      <c r="Q370" s="15">
        <v>0.76845923409345196</v>
      </c>
      <c r="R370" s="15">
        <v>0.74664158362566102</v>
      </c>
      <c r="S370" s="15">
        <v>0.63043048446836802</v>
      </c>
      <c r="T370" s="15">
        <v>0.69540717608979696</v>
      </c>
      <c r="U370" s="15">
        <v>0.55430403574095399</v>
      </c>
      <c r="V370" s="15">
        <v>0.64782731144637595</v>
      </c>
      <c r="W370" s="15">
        <v>0.58309368591941502</v>
      </c>
      <c r="X370" s="15">
        <v>0.68176045704008303</v>
      </c>
      <c r="Y370" s="15"/>
      <c r="Z370" s="15">
        <v>0.602593725769627</v>
      </c>
      <c r="AA370" s="15">
        <v>0.60557864832817998</v>
      </c>
      <c r="AB370" s="15">
        <v>0.72307043534037596</v>
      </c>
      <c r="AC370" s="15">
        <v>0.66519621288616704</v>
      </c>
      <c r="AD370" s="15"/>
      <c r="AE370" s="15">
        <v>0.61115057847507204</v>
      </c>
      <c r="AF370" s="15">
        <v>0.718194364877066</v>
      </c>
      <c r="AG370" s="15">
        <v>0.61574311278081995</v>
      </c>
      <c r="AH370" s="15"/>
      <c r="AI370" s="15">
        <v>0.64410491484658206</v>
      </c>
      <c r="AJ370" s="15">
        <v>0.68045187593736101</v>
      </c>
      <c r="AK370" s="15">
        <v>0.65949243142833203</v>
      </c>
      <c r="AL370" s="15">
        <v>0.88392487861604896</v>
      </c>
      <c r="AM370" s="15">
        <v>0.53968057900290101</v>
      </c>
      <c r="AN370" s="15"/>
      <c r="AO370" s="15">
        <v>0.60400417666689399</v>
      </c>
      <c r="AP370" s="15">
        <v>0.68967394757673495</v>
      </c>
      <c r="AQ370" s="15">
        <v>0.69199057298395705</v>
      </c>
      <c r="AR370" s="15"/>
      <c r="AS370" s="15">
        <v>0.79567473555052204</v>
      </c>
      <c r="AT370" s="15">
        <v>0.72618371328848197</v>
      </c>
      <c r="AU370" s="15">
        <v>0.648501483358501</v>
      </c>
      <c r="AV370" s="15">
        <v>0.55171146306458396</v>
      </c>
      <c r="AW370" s="15">
        <v>0.59857647719752005</v>
      </c>
      <c r="AX370" s="15">
        <v>0.57108781301022304</v>
      </c>
      <c r="AY370" s="15">
        <v>0.49115105727341002</v>
      </c>
    </row>
    <row r="371" spans="2:51" x14ac:dyDescent="0.2">
      <c r="B371" t="s">
        <v>80</v>
      </c>
      <c r="C371" s="15">
        <v>0.114888178674625</v>
      </c>
      <c r="D371" s="15">
        <v>9.2235898282394202E-2</v>
      </c>
      <c r="E371" s="15">
        <v>0.139145893254804</v>
      </c>
      <c r="F371" s="15"/>
      <c r="G371" s="15">
        <v>0.10418105311361001</v>
      </c>
      <c r="H371" s="15">
        <v>0.102419470575319</v>
      </c>
      <c r="I371" s="15">
        <v>0.14733108822663299</v>
      </c>
      <c r="J371" s="15">
        <v>0.11917508860769201</v>
      </c>
      <c r="K371" s="15">
        <v>0.101691778644787</v>
      </c>
      <c r="L371" s="15">
        <v>0.113599128735491</v>
      </c>
      <c r="M371" s="15"/>
      <c r="N371" s="15">
        <v>0.101971640317941</v>
      </c>
      <c r="O371" s="15">
        <v>0.13072768395433099</v>
      </c>
      <c r="P371" s="15">
        <v>0.14895051780058399</v>
      </c>
      <c r="Q371" s="15">
        <v>0.109180130489778</v>
      </c>
      <c r="R371" s="15">
        <v>8.5237544035962204E-2</v>
      </c>
      <c r="S371" s="15">
        <v>0.123228304772245</v>
      </c>
      <c r="T371" s="15">
        <v>5.0890454986144897E-2</v>
      </c>
      <c r="U371" s="15">
        <v>0.185373287210535</v>
      </c>
      <c r="V371" s="15">
        <v>0.142585065063948</v>
      </c>
      <c r="W371" s="15">
        <v>0.124377627942391</v>
      </c>
      <c r="X371" s="15">
        <v>6.4251655339335301E-2</v>
      </c>
      <c r="Y371" s="15"/>
      <c r="Z371" s="15">
        <v>8.89962658847928E-2</v>
      </c>
      <c r="AA371" s="15">
        <v>0.118783324179653</v>
      </c>
      <c r="AB371" s="15">
        <v>9.5512898137395594E-2</v>
      </c>
      <c r="AC371" s="15">
        <v>0.15495109050473199</v>
      </c>
      <c r="AD371" s="15"/>
      <c r="AE371" s="15">
        <v>0.114262045215069</v>
      </c>
      <c r="AF371" s="15">
        <v>8.7159251193046794E-2</v>
      </c>
      <c r="AG371" s="15">
        <v>0.19166014176269</v>
      </c>
      <c r="AH371" s="15"/>
      <c r="AI371" s="15">
        <v>0.10707292189951501</v>
      </c>
      <c r="AJ371" s="15">
        <v>0.108111789334984</v>
      </c>
      <c r="AK371" s="15">
        <v>7.0285138532117E-2</v>
      </c>
      <c r="AL371" s="15">
        <v>5.7288672780223801E-2</v>
      </c>
      <c r="AM371" s="15">
        <v>0.19885195368783801</v>
      </c>
      <c r="AN371" s="15"/>
      <c r="AO371" s="15">
        <v>0.101491248684458</v>
      </c>
      <c r="AP371" s="15">
        <v>7.6304760373041097E-2</v>
      </c>
      <c r="AQ371" s="15">
        <v>5.1983673029760397E-2</v>
      </c>
      <c r="AR371" s="15"/>
      <c r="AS371" s="15">
        <v>6.3198211815682498E-2</v>
      </c>
      <c r="AT371" s="15">
        <v>9.0336918203631295E-2</v>
      </c>
      <c r="AU371" s="15">
        <v>0.14299385708555001</v>
      </c>
      <c r="AV371" s="15">
        <v>0.182692037301004</v>
      </c>
      <c r="AW371" s="15">
        <v>0.100331057301374</v>
      </c>
      <c r="AX371" s="15">
        <v>0.13857848260545499</v>
      </c>
      <c r="AY371" s="15">
        <v>0.13962639113568101</v>
      </c>
    </row>
    <row r="372" spans="2:51" x14ac:dyDescent="0.2">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row>
    <row r="373" spans="2:51" x14ac:dyDescent="0.2">
      <c r="B373" s="6" t="s">
        <v>186</v>
      </c>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row>
    <row r="374" spans="2:51" x14ac:dyDescent="0.2">
      <c r="B374" s="19" t="s">
        <v>187</v>
      </c>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row>
    <row r="375" spans="2:51" x14ac:dyDescent="0.2">
      <c r="B375" t="s">
        <v>192</v>
      </c>
      <c r="C375" s="15">
        <v>0.22442510740236099</v>
      </c>
      <c r="D375" s="15">
        <v>0.26831288403597803</v>
      </c>
      <c r="E375" s="15">
        <v>0.18402875763752899</v>
      </c>
      <c r="F375" s="15"/>
      <c r="G375" s="15">
        <v>0.30624878317619197</v>
      </c>
      <c r="H375" s="15">
        <v>0.213525275971442</v>
      </c>
      <c r="I375" s="15">
        <v>0.21487943075029201</v>
      </c>
      <c r="J375" s="15">
        <v>0.24352125874831099</v>
      </c>
      <c r="K375" s="15">
        <v>0.23335981339353201</v>
      </c>
      <c r="L375" s="15">
        <v>0.165848623256003</v>
      </c>
      <c r="M375" s="15"/>
      <c r="N375" s="15">
        <v>0.32591926357244599</v>
      </c>
      <c r="O375" s="15">
        <v>0.21103124768222001</v>
      </c>
      <c r="P375" s="15">
        <v>0.290481420731105</v>
      </c>
      <c r="Q375" s="15">
        <v>0.23849684747761499</v>
      </c>
      <c r="R375" s="15">
        <v>0.26530456167064098</v>
      </c>
      <c r="S375" s="15">
        <v>0.110684977362227</v>
      </c>
      <c r="T375" s="15">
        <v>0.17676956567919999</v>
      </c>
      <c r="U375" s="15">
        <v>0.154280072892064</v>
      </c>
      <c r="V375" s="15">
        <v>0.19428902178975099</v>
      </c>
      <c r="W375" s="15">
        <v>0.25261277413823002</v>
      </c>
      <c r="X375" s="15">
        <v>0.17751228202375799</v>
      </c>
      <c r="Y375" s="15"/>
      <c r="Z375" s="15">
        <v>0.218737296621416</v>
      </c>
      <c r="AA375" s="15">
        <v>0.22005262304270401</v>
      </c>
      <c r="AB375" s="15">
        <v>0.224221886172839</v>
      </c>
      <c r="AC375" s="15">
        <v>0.24027712756460301</v>
      </c>
      <c r="AD375" s="15"/>
      <c r="AE375" s="15">
        <v>0.239036581420393</v>
      </c>
      <c r="AF375" s="15">
        <v>0.208043834850548</v>
      </c>
      <c r="AG375" s="15">
        <v>0.212396093406023</v>
      </c>
      <c r="AH375" s="15"/>
      <c r="AI375" s="15">
        <v>0.23563156593961301</v>
      </c>
      <c r="AJ375" s="15">
        <v>0.21580255470344001</v>
      </c>
      <c r="AK375" s="15">
        <v>0.24977836182277399</v>
      </c>
      <c r="AL375" s="15">
        <v>0.37449396125787798</v>
      </c>
      <c r="AM375" s="15">
        <v>0.19846315326668401</v>
      </c>
      <c r="AN375" s="15"/>
      <c r="AO375" s="15">
        <v>0.25674832263224101</v>
      </c>
      <c r="AP375" s="15">
        <v>0.224839029479695</v>
      </c>
      <c r="AQ375" s="15">
        <v>0.32922858072735101</v>
      </c>
      <c r="AR375" s="15"/>
      <c r="AS375" s="15">
        <v>0.184473451564138</v>
      </c>
      <c r="AT375" s="15">
        <v>0.22686914357777099</v>
      </c>
      <c r="AU375" s="15">
        <v>0.21678426585286301</v>
      </c>
      <c r="AV375" s="15">
        <v>0.22291720259335401</v>
      </c>
      <c r="AW375" s="15">
        <v>0.256040631523139</v>
      </c>
      <c r="AX375" s="15">
        <v>0.22906164751340399</v>
      </c>
      <c r="AY375" s="15">
        <v>0.208044897949267</v>
      </c>
    </row>
    <row r="376" spans="2:51" x14ac:dyDescent="0.2">
      <c r="B376" t="s">
        <v>193</v>
      </c>
      <c r="C376" s="15">
        <v>0.64007540898069004</v>
      </c>
      <c r="D376" s="15">
        <v>0.63205771306819103</v>
      </c>
      <c r="E376" s="15">
        <v>0.64852095885415695</v>
      </c>
      <c r="F376" s="15"/>
      <c r="G376" s="15">
        <v>0.51714203376975998</v>
      </c>
      <c r="H376" s="15">
        <v>0.67398879532880895</v>
      </c>
      <c r="I376" s="15">
        <v>0.60955915297216101</v>
      </c>
      <c r="J376" s="15">
        <v>0.58803301685276099</v>
      </c>
      <c r="K376" s="15">
        <v>0.64968412233927797</v>
      </c>
      <c r="L376" s="15">
        <v>0.75490369179650596</v>
      </c>
      <c r="M376" s="15"/>
      <c r="N376" s="15">
        <v>0.54214060964574695</v>
      </c>
      <c r="O376" s="15">
        <v>0.67766197344694501</v>
      </c>
      <c r="P376" s="15">
        <v>0.579735706507715</v>
      </c>
      <c r="Q376" s="15">
        <v>0.64995422534576097</v>
      </c>
      <c r="R376" s="15">
        <v>0.58221610544004099</v>
      </c>
      <c r="S376" s="15">
        <v>0.74218520490389295</v>
      </c>
      <c r="T376" s="15">
        <v>0.69885979613589599</v>
      </c>
      <c r="U376" s="15">
        <v>0.72826224023709596</v>
      </c>
      <c r="V376" s="15">
        <v>0.61263251334636104</v>
      </c>
      <c r="W376" s="15">
        <v>0.61801291965466698</v>
      </c>
      <c r="X376" s="15">
        <v>0.68095913287795296</v>
      </c>
      <c r="Y376" s="15"/>
      <c r="Z376" s="15">
        <v>0.70147669843530402</v>
      </c>
      <c r="AA376" s="15">
        <v>0.64044083667517104</v>
      </c>
      <c r="AB376" s="15">
        <v>0.626426822333774</v>
      </c>
      <c r="AC376" s="15">
        <v>0.56977782255791798</v>
      </c>
      <c r="AD376" s="15"/>
      <c r="AE376" s="15">
        <v>0.63740494762476996</v>
      </c>
      <c r="AF376" s="15">
        <v>0.68109501239410797</v>
      </c>
      <c r="AG376" s="15">
        <v>0.61859003789279199</v>
      </c>
      <c r="AH376" s="15"/>
      <c r="AI376" s="15">
        <v>0.68372868962615796</v>
      </c>
      <c r="AJ376" s="15">
        <v>0.657020660080327</v>
      </c>
      <c r="AK376" s="15">
        <v>0.694452627621857</v>
      </c>
      <c r="AL376" s="15">
        <v>0.54337898960958997</v>
      </c>
      <c r="AM376" s="15">
        <v>0.58957739847386403</v>
      </c>
      <c r="AN376" s="15"/>
      <c r="AO376" s="15">
        <v>0.65841329205466204</v>
      </c>
      <c r="AP376" s="15">
        <v>0.66621166887653505</v>
      </c>
      <c r="AQ376" s="15">
        <v>0.62158909634107495</v>
      </c>
      <c r="AR376" s="15"/>
      <c r="AS376" s="15">
        <v>0.71885823043904495</v>
      </c>
      <c r="AT376" s="15">
        <v>0.63548177404494799</v>
      </c>
      <c r="AU376" s="15">
        <v>0.56570624498915101</v>
      </c>
      <c r="AV376" s="15">
        <v>0.608951607265943</v>
      </c>
      <c r="AW376" s="15">
        <v>0.67505870640917798</v>
      </c>
      <c r="AX376" s="15">
        <v>0.61340431483462199</v>
      </c>
      <c r="AY376" s="15">
        <v>0.67283104673465499</v>
      </c>
    </row>
    <row r="377" spans="2:51" x14ac:dyDescent="0.2">
      <c r="B377" t="s">
        <v>80</v>
      </c>
      <c r="C377" s="15">
        <v>0.135499483616949</v>
      </c>
      <c r="D377" s="15">
        <v>9.9629402895830305E-2</v>
      </c>
      <c r="E377" s="15">
        <v>0.16745028350831401</v>
      </c>
      <c r="F377" s="15"/>
      <c r="G377" s="15">
        <v>0.17660918305404799</v>
      </c>
      <c r="H377" s="15">
        <v>0.11248592869974899</v>
      </c>
      <c r="I377" s="15">
        <v>0.17556141627754701</v>
      </c>
      <c r="J377" s="15">
        <v>0.16844572439892799</v>
      </c>
      <c r="K377" s="15">
        <v>0.11695606426719</v>
      </c>
      <c r="L377" s="15">
        <v>7.9247684947490293E-2</v>
      </c>
      <c r="M377" s="15"/>
      <c r="N377" s="15">
        <v>0.131940126781807</v>
      </c>
      <c r="O377" s="15">
        <v>0.111306778870834</v>
      </c>
      <c r="P377" s="15">
        <v>0.129782872761181</v>
      </c>
      <c r="Q377" s="15">
        <v>0.111548927176624</v>
      </c>
      <c r="R377" s="15">
        <v>0.152479332889318</v>
      </c>
      <c r="S377" s="15">
        <v>0.14712981773388001</v>
      </c>
      <c r="T377" s="15">
        <v>0.124370638184903</v>
      </c>
      <c r="U377" s="15">
        <v>0.11745768687084</v>
      </c>
      <c r="V377" s="15">
        <v>0.19307846486388699</v>
      </c>
      <c r="W377" s="15">
        <v>0.129374306207103</v>
      </c>
      <c r="X377" s="15">
        <v>0.141528585098289</v>
      </c>
      <c r="Y377" s="15"/>
      <c r="Z377" s="15">
        <v>7.9786004943279601E-2</v>
      </c>
      <c r="AA377" s="15">
        <v>0.139506540282126</v>
      </c>
      <c r="AB377" s="15">
        <v>0.149351291493387</v>
      </c>
      <c r="AC377" s="15">
        <v>0.18994504987748001</v>
      </c>
      <c r="AD377" s="15"/>
      <c r="AE377" s="15">
        <v>0.123558470954837</v>
      </c>
      <c r="AF377" s="15">
        <v>0.110861152755344</v>
      </c>
      <c r="AG377" s="15">
        <v>0.16901386870118601</v>
      </c>
      <c r="AH377" s="15"/>
      <c r="AI377" s="15">
        <v>8.0639744434228194E-2</v>
      </c>
      <c r="AJ377" s="15">
        <v>0.12717678521623399</v>
      </c>
      <c r="AK377" s="15">
        <v>5.5769010555369501E-2</v>
      </c>
      <c r="AL377" s="15">
        <v>8.2127049132532201E-2</v>
      </c>
      <c r="AM377" s="15">
        <v>0.21195944825945201</v>
      </c>
      <c r="AN377" s="15"/>
      <c r="AO377" s="15">
        <v>8.4838385313096995E-2</v>
      </c>
      <c r="AP377" s="15">
        <v>0.10894930164376899</v>
      </c>
      <c r="AQ377" s="15">
        <v>4.9182322931574797E-2</v>
      </c>
      <c r="AR377" s="15"/>
      <c r="AS377" s="15">
        <v>9.6668317996817896E-2</v>
      </c>
      <c r="AT377" s="15">
        <v>0.13764908237728099</v>
      </c>
      <c r="AU377" s="15">
        <v>0.21750948915798601</v>
      </c>
      <c r="AV377" s="15">
        <v>0.16813119014070299</v>
      </c>
      <c r="AW377" s="15">
        <v>6.8900662067682902E-2</v>
      </c>
      <c r="AX377" s="15">
        <v>0.15753403765197399</v>
      </c>
      <c r="AY377" s="15">
        <v>0.119124055316077</v>
      </c>
    </row>
    <row r="378" spans="2:51" x14ac:dyDescent="0.2">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row>
    <row r="379" spans="2:51" x14ac:dyDescent="0.2">
      <c r="B379" s="6" t="s">
        <v>186</v>
      </c>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row>
    <row r="380" spans="2:51" x14ac:dyDescent="0.2">
      <c r="B380" s="19" t="s">
        <v>187</v>
      </c>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row>
    <row r="381" spans="2:51" x14ac:dyDescent="0.2">
      <c r="B381" t="s">
        <v>194</v>
      </c>
      <c r="C381" s="15">
        <v>0.14367162245275</v>
      </c>
      <c r="D381" s="15">
        <v>0.18167243368972699</v>
      </c>
      <c r="E381" s="15">
        <v>0.106378544684134</v>
      </c>
      <c r="F381" s="15"/>
      <c r="G381" s="15">
        <v>0.27512647955393099</v>
      </c>
      <c r="H381" s="15">
        <v>0.17328196554062</v>
      </c>
      <c r="I381" s="15">
        <v>0.150313214882281</v>
      </c>
      <c r="J381" s="15">
        <v>0.11530080308007599</v>
      </c>
      <c r="K381" s="15">
        <v>0.10711404904765399</v>
      </c>
      <c r="L381" s="15">
        <v>8.2383769100397894E-2</v>
      </c>
      <c r="M381" s="15"/>
      <c r="N381" s="15">
        <v>0.206212748365075</v>
      </c>
      <c r="O381" s="15">
        <v>7.5221820702260495E-2</v>
      </c>
      <c r="P381" s="15">
        <v>0.17535571209551001</v>
      </c>
      <c r="Q381" s="15">
        <v>0.105272938730701</v>
      </c>
      <c r="R381" s="15">
        <v>0.21242647600039599</v>
      </c>
      <c r="S381" s="15">
        <v>0.119544435369749</v>
      </c>
      <c r="T381" s="15">
        <v>0.131075639798856</v>
      </c>
      <c r="U381" s="15">
        <v>0.16859010178450901</v>
      </c>
      <c r="V381" s="15">
        <v>0.13471023195344101</v>
      </c>
      <c r="W381" s="15">
        <v>0.150552776808005</v>
      </c>
      <c r="X381" s="15">
        <v>0.123277512816086</v>
      </c>
      <c r="Y381" s="15"/>
      <c r="Z381" s="15">
        <v>0.159776810937337</v>
      </c>
      <c r="AA381" s="15">
        <v>0.121582031129695</v>
      </c>
      <c r="AB381" s="15">
        <v>0.170443207637612</v>
      </c>
      <c r="AC381" s="15">
        <v>0.12726927918188699</v>
      </c>
      <c r="AD381" s="15"/>
      <c r="AE381" s="15">
        <v>0.104056503883508</v>
      </c>
      <c r="AF381" s="15">
        <v>0.14522037498322299</v>
      </c>
      <c r="AG381" s="15">
        <v>0.181048290302081</v>
      </c>
      <c r="AH381" s="15"/>
      <c r="AI381" s="15">
        <v>0.13559763302022501</v>
      </c>
      <c r="AJ381" s="15">
        <v>0.162840147551054</v>
      </c>
      <c r="AK381" s="15">
        <v>0.212936051064225</v>
      </c>
      <c r="AL381" s="15">
        <v>0.11238479633866599</v>
      </c>
      <c r="AM381" s="15">
        <v>9.6349326888392206E-2</v>
      </c>
      <c r="AN381" s="15"/>
      <c r="AO381" s="15">
        <v>0.15185917635975599</v>
      </c>
      <c r="AP381" s="15">
        <v>0.157583373421808</v>
      </c>
      <c r="AQ381" s="15">
        <v>0.21267582666742399</v>
      </c>
      <c r="AR381" s="15"/>
      <c r="AS381" s="15">
        <v>0.15488050957542701</v>
      </c>
      <c r="AT381" s="15">
        <v>8.2789386622858993E-2</v>
      </c>
      <c r="AU381" s="15">
        <v>0.17155239950322701</v>
      </c>
      <c r="AV381" s="15">
        <v>0.167845813663313</v>
      </c>
      <c r="AW381" s="15">
        <v>0.14037653734184499</v>
      </c>
      <c r="AX381" s="15">
        <v>0.19326581983695301</v>
      </c>
      <c r="AY381" s="15">
        <v>0.16214976285371799</v>
      </c>
    </row>
    <row r="382" spans="2:51" x14ac:dyDescent="0.2">
      <c r="B382" t="s">
        <v>195</v>
      </c>
      <c r="C382" s="15">
        <v>0.76109174757448195</v>
      </c>
      <c r="D382" s="15">
        <v>0.74776952395113205</v>
      </c>
      <c r="E382" s="15">
        <v>0.77576309157358503</v>
      </c>
      <c r="F382" s="15"/>
      <c r="G382" s="15">
        <v>0.59989747858286901</v>
      </c>
      <c r="H382" s="15">
        <v>0.72459735467643205</v>
      </c>
      <c r="I382" s="15">
        <v>0.72813528027840901</v>
      </c>
      <c r="J382" s="15">
        <v>0.78869711129105202</v>
      </c>
      <c r="K382" s="15">
        <v>0.81878933585244296</v>
      </c>
      <c r="L382" s="15">
        <v>0.85403618129338299</v>
      </c>
      <c r="M382" s="15"/>
      <c r="N382" s="15">
        <v>0.69248023692494498</v>
      </c>
      <c r="O382" s="15">
        <v>0.83571104840296395</v>
      </c>
      <c r="P382" s="15">
        <v>0.76967018360144701</v>
      </c>
      <c r="Q382" s="15">
        <v>0.82156374676409905</v>
      </c>
      <c r="R382" s="15">
        <v>0.76250852203673802</v>
      </c>
      <c r="S382" s="15">
        <v>0.73936952301525305</v>
      </c>
      <c r="T382" s="15">
        <v>0.717042020342055</v>
      </c>
      <c r="U382" s="15">
        <v>0.72874601383594795</v>
      </c>
      <c r="V382" s="15">
        <v>0.75081597918756704</v>
      </c>
      <c r="W382" s="15">
        <v>0.75306536003329305</v>
      </c>
      <c r="X382" s="15">
        <v>0.79811747903098895</v>
      </c>
      <c r="Y382" s="15"/>
      <c r="Z382" s="15">
        <v>0.77337749824065405</v>
      </c>
      <c r="AA382" s="15">
        <v>0.77467536490219502</v>
      </c>
      <c r="AB382" s="15">
        <v>0.75161514745161595</v>
      </c>
      <c r="AC382" s="15">
        <v>0.73933825529861097</v>
      </c>
      <c r="AD382" s="15"/>
      <c r="AE382" s="15">
        <v>0.82046030911715295</v>
      </c>
      <c r="AF382" s="15">
        <v>0.77329335025911505</v>
      </c>
      <c r="AG382" s="15">
        <v>0.67790935852976097</v>
      </c>
      <c r="AH382" s="15"/>
      <c r="AI382" s="15">
        <v>0.80567774971303596</v>
      </c>
      <c r="AJ382" s="15">
        <v>0.75169296324232204</v>
      </c>
      <c r="AK382" s="15">
        <v>0.72146788004034101</v>
      </c>
      <c r="AL382" s="15">
        <v>0.88761520366133395</v>
      </c>
      <c r="AM382" s="15">
        <v>0.730842811386193</v>
      </c>
      <c r="AN382" s="15"/>
      <c r="AO382" s="15">
        <v>0.787886710180978</v>
      </c>
      <c r="AP382" s="15">
        <v>0.77424695175373903</v>
      </c>
      <c r="AQ382" s="15">
        <v>0.78732417333257598</v>
      </c>
      <c r="AR382" s="15"/>
      <c r="AS382" s="15">
        <v>0.77941203695056005</v>
      </c>
      <c r="AT382" s="15">
        <v>0.83915406761229805</v>
      </c>
      <c r="AU382" s="15">
        <v>0.66358052446175497</v>
      </c>
      <c r="AV382" s="15">
        <v>0.69127784291408401</v>
      </c>
      <c r="AW382" s="15">
        <v>0.79674808897112603</v>
      </c>
      <c r="AX382" s="15">
        <v>0.70578961859088396</v>
      </c>
      <c r="AY382" s="15">
        <v>0.79268022108369995</v>
      </c>
    </row>
    <row r="383" spans="2:51" x14ac:dyDescent="0.2">
      <c r="B383" t="s">
        <v>80</v>
      </c>
      <c r="C383" s="15">
        <v>9.5236629972767994E-2</v>
      </c>
      <c r="D383" s="15">
        <v>7.0558042359140996E-2</v>
      </c>
      <c r="E383" s="15">
        <v>0.11785836374228099</v>
      </c>
      <c r="F383" s="15"/>
      <c r="G383" s="15">
        <v>0.12497604186319999</v>
      </c>
      <c r="H383" s="15">
        <v>0.102120679782948</v>
      </c>
      <c r="I383" s="15">
        <v>0.12155150483931</v>
      </c>
      <c r="J383" s="15">
        <v>9.6002085628871997E-2</v>
      </c>
      <c r="K383" s="15">
        <v>7.4096615099903104E-2</v>
      </c>
      <c r="L383" s="15">
        <v>6.3580049606219297E-2</v>
      </c>
      <c r="M383" s="15"/>
      <c r="N383" s="15">
        <v>0.10130701470998001</v>
      </c>
      <c r="O383" s="15">
        <v>8.9067130894775207E-2</v>
      </c>
      <c r="P383" s="15">
        <v>5.4974104303042497E-2</v>
      </c>
      <c r="Q383" s="15">
        <v>7.3163314505199806E-2</v>
      </c>
      <c r="R383" s="15">
        <v>2.5065001962865801E-2</v>
      </c>
      <c r="S383" s="15">
        <v>0.14108604161499799</v>
      </c>
      <c r="T383" s="15">
        <v>0.151882339859089</v>
      </c>
      <c r="U383" s="15">
        <v>0.10266388437954301</v>
      </c>
      <c r="V383" s="15">
        <v>0.114473788858992</v>
      </c>
      <c r="W383" s="15">
        <v>9.6381863158702799E-2</v>
      </c>
      <c r="X383" s="15">
        <v>7.8605008152925301E-2</v>
      </c>
      <c r="Y383" s="15"/>
      <c r="Z383" s="15">
        <v>6.6845690822009196E-2</v>
      </c>
      <c r="AA383" s="15">
        <v>0.103742603968111</v>
      </c>
      <c r="AB383" s="15">
        <v>7.7941644910771601E-2</v>
      </c>
      <c r="AC383" s="15">
        <v>0.13339246551950201</v>
      </c>
      <c r="AD383" s="15"/>
      <c r="AE383" s="15">
        <v>7.5483186999339494E-2</v>
      </c>
      <c r="AF383" s="15">
        <v>8.1486274757662194E-2</v>
      </c>
      <c r="AG383" s="15">
        <v>0.141042351168158</v>
      </c>
      <c r="AH383" s="15"/>
      <c r="AI383" s="15">
        <v>5.87246172667387E-2</v>
      </c>
      <c r="AJ383" s="15">
        <v>8.5466889206623903E-2</v>
      </c>
      <c r="AK383" s="15">
        <v>6.5596068895433707E-2</v>
      </c>
      <c r="AL383" s="15">
        <v>0</v>
      </c>
      <c r="AM383" s="15">
        <v>0.17280786172541501</v>
      </c>
      <c r="AN383" s="15"/>
      <c r="AO383" s="15">
        <v>6.02541134592652E-2</v>
      </c>
      <c r="AP383" s="15">
        <v>6.81696748244527E-2</v>
      </c>
      <c r="AQ383" s="15">
        <v>0</v>
      </c>
      <c r="AR383" s="15"/>
      <c r="AS383" s="15">
        <v>6.5707453474012606E-2</v>
      </c>
      <c r="AT383" s="15">
        <v>7.8056545764843194E-2</v>
      </c>
      <c r="AU383" s="15">
        <v>0.16486707603501799</v>
      </c>
      <c r="AV383" s="15">
        <v>0.140876343422603</v>
      </c>
      <c r="AW383" s="15">
        <v>6.2875373687028696E-2</v>
      </c>
      <c r="AX383" s="15">
        <v>0.100944561572163</v>
      </c>
      <c r="AY383" s="15">
        <v>4.5170016062582502E-2</v>
      </c>
    </row>
    <row r="384" spans="2:51" x14ac:dyDescent="0.2">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row>
    <row r="385" spans="2:51" x14ac:dyDescent="0.2">
      <c r="B385" s="6" t="s">
        <v>186</v>
      </c>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row>
    <row r="386" spans="2:51" x14ac:dyDescent="0.2">
      <c r="B386" s="19" t="s">
        <v>187</v>
      </c>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row>
    <row r="387" spans="2:51" x14ac:dyDescent="0.2">
      <c r="B387" t="s">
        <v>196</v>
      </c>
      <c r="C387" s="15">
        <v>0.63116724737793495</v>
      </c>
      <c r="D387" s="15">
        <v>0.62908957155362899</v>
      </c>
      <c r="E387" s="15">
        <v>0.63276514635983705</v>
      </c>
      <c r="F387" s="15"/>
      <c r="G387" s="15">
        <v>0.49001159860599097</v>
      </c>
      <c r="H387" s="15">
        <v>0.56001504696828497</v>
      </c>
      <c r="I387" s="15">
        <v>0.62849838320102103</v>
      </c>
      <c r="J387" s="15">
        <v>0.63595135185780005</v>
      </c>
      <c r="K387" s="15">
        <v>0.66748826721555299</v>
      </c>
      <c r="L387" s="15">
        <v>0.77421190994198397</v>
      </c>
      <c r="M387" s="15"/>
      <c r="N387" s="15">
        <v>0.49926260089888003</v>
      </c>
      <c r="O387" s="15">
        <v>0.68068106365066205</v>
      </c>
      <c r="P387" s="15">
        <v>0.60684676093748702</v>
      </c>
      <c r="Q387" s="15">
        <v>0.70397975412693203</v>
      </c>
      <c r="R387" s="15">
        <v>0.62538513010730801</v>
      </c>
      <c r="S387" s="15">
        <v>0.60926574716716697</v>
      </c>
      <c r="T387" s="15">
        <v>0.74441401896391002</v>
      </c>
      <c r="U387" s="15">
        <v>0.52483169765680104</v>
      </c>
      <c r="V387" s="15">
        <v>0.60949290912395604</v>
      </c>
      <c r="W387" s="15">
        <v>0.72986244469467498</v>
      </c>
      <c r="X387" s="15">
        <v>0.61712812461411104</v>
      </c>
      <c r="Y387" s="15"/>
      <c r="Z387" s="15">
        <v>0.696595232693349</v>
      </c>
      <c r="AA387" s="15">
        <v>0.61207994604941196</v>
      </c>
      <c r="AB387" s="15">
        <v>0.59398266224453999</v>
      </c>
      <c r="AC387" s="15">
        <v>0.61217482791637701</v>
      </c>
      <c r="AD387" s="15"/>
      <c r="AE387" s="15">
        <v>0.64115216801701003</v>
      </c>
      <c r="AF387" s="15">
        <v>0.68084914111221195</v>
      </c>
      <c r="AG387" s="15">
        <v>0.549281169883999</v>
      </c>
      <c r="AH387" s="15"/>
      <c r="AI387" s="15">
        <v>0.69504678052879298</v>
      </c>
      <c r="AJ387" s="15">
        <v>0.60208551092711304</v>
      </c>
      <c r="AK387" s="15">
        <v>0.69448059278308605</v>
      </c>
      <c r="AL387" s="15">
        <v>0.79058420637843196</v>
      </c>
      <c r="AM387" s="15">
        <v>0.55298231760666705</v>
      </c>
      <c r="AN387" s="15"/>
      <c r="AO387" s="15">
        <v>0.69631928609173899</v>
      </c>
      <c r="AP387" s="15">
        <v>0.58888620385560897</v>
      </c>
      <c r="AQ387" s="15">
        <v>0.66831025575881597</v>
      </c>
      <c r="AR387" s="15"/>
      <c r="AS387" s="15">
        <v>0.71474176767828701</v>
      </c>
      <c r="AT387" s="15">
        <v>0.71115894325178697</v>
      </c>
      <c r="AU387" s="15">
        <v>0.54823428494267001</v>
      </c>
      <c r="AV387" s="15">
        <v>0.74200713676341201</v>
      </c>
      <c r="AW387" s="15">
        <v>0.59607546543779799</v>
      </c>
      <c r="AX387" s="15">
        <v>0.65241511200967295</v>
      </c>
      <c r="AY387" s="15">
        <v>0.54418840467187402</v>
      </c>
    </row>
    <row r="388" spans="2:51" x14ac:dyDescent="0.2">
      <c r="B388" t="s">
        <v>197</v>
      </c>
      <c r="C388" s="15">
        <v>0.25526379698346902</v>
      </c>
      <c r="D388" s="15">
        <v>0.28555821481461002</v>
      </c>
      <c r="E388" s="15">
        <v>0.22610907384642001</v>
      </c>
      <c r="F388" s="15"/>
      <c r="G388" s="15">
        <v>0.35947915325992202</v>
      </c>
      <c r="H388" s="15">
        <v>0.37021188859773302</v>
      </c>
      <c r="I388" s="15">
        <v>0.25271818307125099</v>
      </c>
      <c r="J388" s="15">
        <v>0.21264332419426599</v>
      </c>
      <c r="K388" s="15">
        <v>0.200009103075526</v>
      </c>
      <c r="L388" s="15">
        <v>0.158154369706831</v>
      </c>
      <c r="M388" s="15"/>
      <c r="N388" s="15">
        <v>0.36870046059193601</v>
      </c>
      <c r="O388" s="15">
        <v>0.20517265096829701</v>
      </c>
      <c r="P388" s="15">
        <v>0.23816078101375099</v>
      </c>
      <c r="Q388" s="15">
        <v>0.19222769436859999</v>
      </c>
      <c r="R388" s="15">
        <v>0.25396250003337301</v>
      </c>
      <c r="S388" s="15">
        <v>0.28487247723096998</v>
      </c>
      <c r="T388" s="15">
        <v>0.16990889558248001</v>
      </c>
      <c r="U388" s="15">
        <v>0.32889801424498899</v>
      </c>
      <c r="V388" s="15">
        <v>0.266770265777447</v>
      </c>
      <c r="W388" s="15">
        <v>0.202383316476274</v>
      </c>
      <c r="X388" s="15">
        <v>0.29100160207380599</v>
      </c>
      <c r="Y388" s="15"/>
      <c r="Z388" s="15">
        <v>0.248727742261801</v>
      </c>
      <c r="AA388" s="15">
        <v>0.27086497372685903</v>
      </c>
      <c r="AB388" s="15">
        <v>0.28000114945973598</v>
      </c>
      <c r="AC388" s="15">
        <v>0.22852732144131699</v>
      </c>
      <c r="AD388" s="15"/>
      <c r="AE388" s="15">
        <v>0.26562966266643301</v>
      </c>
      <c r="AF388" s="15">
        <v>0.224578586841572</v>
      </c>
      <c r="AG388" s="15">
        <v>0.28793732375772602</v>
      </c>
      <c r="AH388" s="15"/>
      <c r="AI388" s="15">
        <v>0.23873568097700201</v>
      </c>
      <c r="AJ388" s="15">
        <v>0.27302052426637202</v>
      </c>
      <c r="AK388" s="15">
        <v>0.14056983454841901</v>
      </c>
      <c r="AL388" s="15">
        <v>0.20941579362156801</v>
      </c>
      <c r="AM388" s="15">
        <v>0.30581543293056901</v>
      </c>
      <c r="AN388" s="15"/>
      <c r="AO388" s="15">
        <v>0.256159081279967</v>
      </c>
      <c r="AP388" s="15">
        <v>0.30409181072543601</v>
      </c>
      <c r="AQ388" s="15">
        <v>0.239058450070569</v>
      </c>
      <c r="AR388" s="15"/>
      <c r="AS388" s="15">
        <v>0.25204389453232101</v>
      </c>
      <c r="AT388" s="15">
        <v>0.165360057114567</v>
      </c>
      <c r="AU388" s="15">
        <v>0.26421331924230601</v>
      </c>
      <c r="AV388" s="15">
        <v>0.14126718537328101</v>
      </c>
      <c r="AW388" s="15">
        <v>0.33628516591424801</v>
      </c>
      <c r="AX388" s="15">
        <v>0.276192085450507</v>
      </c>
      <c r="AY388" s="15">
        <v>0.293849422348746</v>
      </c>
    </row>
    <row r="389" spans="2:51" x14ac:dyDescent="0.2">
      <c r="B389" t="s">
        <v>80</v>
      </c>
      <c r="C389" s="15">
        <v>0.11356895563859599</v>
      </c>
      <c r="D389" s="15">
        <v>8.5352213631761403E-2</v>
      </c>
      <c r="E389" s="15">
        <v>0.14112577979374399</v>
      </c>
      <c r="F389" s="15"/>
      <c r="G389" s="15">
        <v>0.150509248134088</v>
      </c>
      <c r="H389" s="15">
        <v>6.9773064433981499E-2</v>
      </c>
      <c r="I389" s="15">
        <v>0.118783433727728</v>
      </c>
      <c r="J389" s="15">
        <v>0.15140532394793299</v>
      </c>
      <c r="K389" s="15">
        <v>0.13250262970892099</v>
      </c>
      <c r="L389" s="15">
        <v>6.76337203511852E-2</v>
      </c>
      <c r="M389" s="15"/>
      <c r="N389" s="15">
        <v>0.13203693850918399</v>
      </c>
      <c r="O389" s="15">
        <v>0.114146285381041</v>
      </c>
      <c r="P389" s="15">
        <v>0.15499245804876199</v>
      </c>
      <c r="Q389" s="15">
        <v>0.10379255150446801</v>
      </c>
      <c r="R389" s="15">
        <v>0.120652369859319</v>
      </c>
      <c r="S389" s="15">
        <v>0.105861775601863</v>
      </c>
      <c r="T389" s="15">
        <v>8.5677085453609303E-2</v>
      </c>
      <c r="U389" s="15">
        <v>0.14627028809820999</v>
      </c>
      <c r="V389" s="15">
        <v>0.123736825098597</v>
      </c>
      <c r="W389" s="15">
        <v>6.7754238829051502E-2</v>
      </c>
      <c r="X389" s="15">
        <v>9.1870273312082307E-2</v>
      </c>
      <c r="Y389" s="15"/>
      <c r="Z389" s="15">
        <v>5.4677025044849802E-2</v>
      </c>
      <c r="AA389" s="15">
        <v>0.117055080223728</v>
      </c>
      <c r="AB389" s="15">
        <v>0.126016188295724</v>
      </c>
      <c r="AC389" s="15">
        <v>0.15929785064230501</v>
      </c>
      <c r="AD389" s="15"/>
      <c r="AE389" s="15">
        <v>9.32181693165577E-2</v>
      </c>
      <c r="AF389" s="15">
        <v>9.4572272046215794E-2</v>
      </c>
      <c r="AG389" s="15">
        <v>0.16278150635827501</v>
      </c>
      <c r="AH389" s="15"/>
      <c r="AI389" s="15">
        <v>6.6217538494204906E-2</v>
      </c>
      <c r="AJ389" s="15">
        <v>0.124893964806515</v>
      </c>
      <c r="AK389" s="15">
        <v>0.164949572668495</v>
      </c>
      <c r="AL389" s="15">
        <v>0</v>
      </c>
      <c r="AM389" s="15">
        <v>0.141202249462764</v>
      </c>
      <c r="AN389" s="15"/>
      <c r="AO389" s="15">
        <v>4.75216326282943E-2</v>
      </c>
      <c r="AP389" s="15">
        <v>0.107021985418955</v>
      </c>
      <c r="AQ389" s="15">
        <v>9.2631294170614997E-2</v>
      </c>
      <c r="AR389" s="15"/>
      <c r="AS389" s="15">
        <v>3.3214337789391903E-2</v>
      </c>
      <c r="AT389" s="15">
        <v>0.12348099963364501</v>
      </c>
      <c r="AU389" s="15">
        <v>0.187552395815024</v>
      </c>
      <c r="AV389" s="15">
        <v>0.116725677863307</v>
      </c>
      <c r="AW389" s="15">
        <v>6.7639368647954196E-2</v>
      </c>
      <c r="AX389" s="15">
        <v>7.1392802539819999E-2</v>
      </c>
      <c r="AY389" s="15">
        <v>0.16196217297938001</v>
      </c>
    </row>
    <row r="390" spans="2:51" x14ac:dyDescent="0.2">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row>
    <row r="391" spans="2:51" x14ac:dyDescent="0.2">
      <c r="B391" s="6" t="s">
        <v>186</v>
      </c>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row>
    <row r="392" spans="2:51" x14ac:dyDescent="0.2">
      <c r="B392" s="19" t="s">
        <v>187</v>
      </c>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row>
    <row r="393" spans="2:51" x14ac:dyDescent="0.2">
      <c r="B393" t="s">
        <v>198</v>
      </c>
      <c r="C393" s="15">
        <v>0.14963170233901299</v>
      </c>
      <c r="D393" s="15">
        <v>0.19707550207503799</v>
      </c>
      <c r="E393" s="15">
        <v>0.10357676335645501</v>
      </c>
      <c r="F393" s="15"/>
      <c r="G393" s="15">
        <v>0.186368168557762</v>
      </c>
      <c r="H393" s="15">
        <v>0.16856788807290399</v>
      </c>
      <c r="I393" s="15">
        <v>0.12373500757203799</v>
      </c>
      <c r="J393" s="15">
        <v>0.12780434648934999</v>
      </c>
      <c r="K393" s="15">
        <v>0.17283749287674999</v>
      </c>
      <c r="L393" s="15">
        <v>0.136172853408039</v>
      </c>
      <c r="M393" s="15"/>
      <c r="N393" s="15">
        <v>0.173853504261377</v>
      </c>
      <c r="O393" s="15">
        <v>0.12274846694486501</v>
      </c>
      <c r="P393" s="15">
        <v>0.21394012318768399</v>
      </c>
      <c r="Q393" s="15">
        <v>0.15747370089236101</v>
      </c>
      <c r="R393" s="15">
        <v>0.200775713082846</v>
      </c>
      <c r="S393" s="15">
        <v>9.5976656196057497E-2</v>
      </c>
      <c r="T393" s="15">
        <v>0.192456868008961</v>
      </c>
      <c r="U393" s="15">
        <v>0.154424761043464</v>
      </c>
      <c r="V393" s="15">
        <v>0.14279331769682299</v>
      </c>
      <c r="W393" s="15">
        <v>0.11617008073791001</v>
      </c>
      <c r="X393" s="15">
        <v>6.0307642356919197E-2</v>
      </c>
      <c r="Y393" s="15"/>
      <c r="Z393" s="15">
        <v>0.16481885369739399</v>
      </c>
      <c r="AA393" s="15">
        <v>0.16704626933063499</v>
      </c>
      <c r="AB393" s="15">
        <v>0.142094297894024</v>
      </c>
      <c r="AC393" s="15">
        <v>0.120682563627731</v>
      </c>
      <c r="AD393" s="15"/>
      <c r="AE393" s="15">
        <v>0.17343730542510999</v>
      </c>
      <c r="AF393" s="15">
        <v>0.12464119089175001</v>
      </c>
      <c r="AG393" s="15">
        <v>0.170571557320913</v>
      </c>
      <c r="AH393" s="15"/>
      <c r="AI393" s="15">
        <v>0.162588511236091</v>
      </c>
      <c r="AJ393" s="15">
        <v>0.153673217387476</v>
      </c>
      <c r="AK393" s="15">
        <v>0.125004100157485</v>
      </c>
      <c r="AL393" s="15">
        <v>0.20335639984662501</v>
      </c>
      <c r="AM393" s="15">
        <v>0.171381841360566</v>
      </c>
      <c r="AN393" s="15"/>
      <c r="AO393" s="15">
        <v>0.17047560825036201</v>
      </c>
      <c r="AP393" s="15">
        <v>0.148745532564105</v>
      </c>
      <c r="AQ393" s="15">
        <v>0.14876290988275301</v>
      </c>
      <c r="AR393" s="15"/>
      <c r="AS393" s="15">
        <v>8.3263579379301803E-2</v>
      </c>
      <c r="AT393" s="15">
        <v>8.9458381339703796E-2</v>
      </c>
      <c r="AU393" s="15">
        <v>0.15891724819011299</v>
      </c>
      <c r="AV393" s="15">
        <v>0.19329767904593501</v>
      </c>
      <c r="AW393" s="15">
        <v>0.17099063360414299</v>
      </c>
      <c r="AX393" s="15">
        <v>0.22719015055452699</v>
      </c>
      <c r="AY393" s="15">
        <v>0.203820654384399</v>
      </c>
    </row>
    <row r="394" spans="2:51" x14ac:dyDescent="0.2">
      <c r="B394" t="s">
        <v>199</v>
      </c>
      <c r="C394" s="15">
        <v>0.77374236082275505</v>
      </c>
      <c r="D394" s="15">
        <v>0.74483010257759996</v>
      </c>
      <c r="E394" s="15">
        <v>0.80119137044505395</v>
      </c>
      <c r="F394" s="15"/>
      <c r="G394" s="15">
        <v>0.74174296908444504</v>
      </c>
      <c r="H394" s="15">
        <v>0.72329149804480197</v>
      </c>
      <c r="I394" s="15">
        <v>0.79882892873826195</v>
      </c>
      <c r="J394" s="15">
        <v>0.77454158371808801</v>
      </c>
      <c r="K394" s="15">
        <v>0.76117801053973</v>
      </c>
      <c r="L394" s="15">
        <v>0.821934736108761</v>
      </c>
      <c r="M394" s="15"/>
      <c r="N394" s="15">
        <v>0.74969068611716905</v>
      </c>
      <c r="O394" s="15">
        <v>0.82537776568552301</v>
      </c>
      <c r="P394" s="15">
        <v>0.669677473859557</v>
      </c>
      <c r="Q394" s="15">
        <v>0.75879125514930301</v>
      </c>
      <c r="R394" s="15">
        <v>0.77341562022090504</v>
      </c>
      <c r="S394" s="15">
        <v>0.830509039981432</v>
      </c>
      <c r="T394" s="15">
        <v>0.74415913241413401</v>
      </c>
      <c r="U394" s="15">
        <v>0.75767531639659902</v>
      </c>
      <c r="V394" s="15">
        <v>0.76793064689037804</v>
      </c>
      <c r="W394" s="15">
        <v>0.79831341407956902</v>
      </c>
      <c r="X394" s="15">
        <v>0.83644615092431995</v>
      </c>
      <c r="Y394" s="15"/>
      <c r="Z394" s="15">
        <v>0.78127034753275804</v>
      </c>
      <c r="AA394" s="15">
        <v>0.74069126800569296</v>
      </c>
      <c r="AB394" s="15">
        <v>0.78510187129966802</v>
      </c>
      <c r="AC394" s="15">
        <v>0.78894408113591097</v>
      </c>
      <c r="AD394" s="15"/>
      <c r="AE394" s="15">
        <v>0.75901471318679103</v>
      </c>
      <c r="AF394" s="15">
        <v>0.81172757727993095</v>
      </c>
      <c r="AG394" s="15">
        <v>0.72479984869519198</v>
      </c>
      <c r="AH394" s="15"/>
      <c r="AI394" s="15">
        <v>0.80103541965037395</v>
      </c>
      <c r="AJ394" s="15">
        <v>0.76482812962211599</v>
      </c>
      <c r="AK394" s="15">
        <v>0.79046548986593501</v>
      </c>
      <c r="AL394" s="15">
        <v>0.79664360015337499</v>
      </c>
      <c r="AM394" s="15">
        <v>0.70236968703287095</v>
      </c>
      <c r="AN394" s="15"/>
      <c r="AO394" s="15">
        <v>0.79737885609172898</v>
      </c>
      <c r="AP394" s="15">
        <v>0.77934447856394495</v>
      </c>
      <c r="AQ394" s="15">
        <v>0.81421172851445101</v>
      </c>
      <c r="AR394" s="15"/>
      <c r="AS394" s="15">
        <v>0.89355620677603398</v>
      </c>
      <c r="AT394" s="15">
        <v>0.83497187855933896</v>
      </c>
      <c r="AU394" s="15">
        <v>0.70192885470098898</v>
      </c>
      <c r="AV394" s="15">
        <v>0.70748349219933904</v>
      </c>
      <c r="AW394" s="15">
        <v>0.79810299944945495</v>
      </c>
      <c r="AX394" s="15">
        <v>0.69185679785312404</v>
      </c>
      <c r="AY394" s="15">
        <v>0.69229911593008198</v>
      </c>
    </row>
    <row r="395" spans="2:51" x14ac:dyDescent="0.2">
      <c r="B395" t="s">
        <v>75</v>
      </c>
      <c r="C395" s="15">
        <v>7.6625936838231698E-2</v>
      </c>
      <c r="D395" s="15">
        <v>5.8094395347361799E-2</v>
      </c>
      <c r="E395" s="15">
        <v>9.5231866198491499E-2</v>
      </c>
      <c r="F395" s="15"/>
      <c r="G395" s="15">
        <v>7.1888862357793404E-2</v>
      </c>
      <c r="H395" s="15">
        <v>0.108140613882294</v>
      </c>
      <c r="I395" s="15">
        <v>7.7436063689699505E-2</v>
      </c>
      <c r="J395" s="15">
        <v>9.7654069792561998E-2</v>
      </c>
      <c r="K395" s="15">
        <v>6.5984496583520097E-2</v>
      </c>
      <c r="L395" s="15">
        <v>4.18924104832002E-2</v>
      </c>
      <c r="M395" s="15"/>
      <c r="N395" s="15">
        <v>7.6455809621453999E-2</v>
      </c>
      <c r="O395" s="15">
        <v>5.1873767369611599E-2</v>
      </c>
      <c r="P395" s="15">
        <v>0.11638240295275901</v>
      </c>
      <c r="Q395" s="15">
        <v>8.3735043958335406E-2</v>
      </c>
      <c r="R395" s="15">
        <v>2.58086666962484E-2</v>
      </c>
      <c r="S395" s="15">
        <v>7.3514303822510799E-2</v>
      </c>
      <c r="T395" s="15">
        <v>6.3383999576905298E-2</v>
      </c>
      <c r="U395" s="15">
        <v>8.7899922559937393E-2</v>
      </c>
      <c r="V395" s="15">
        <v>8.9276035412799201E-2</v>
      </c>
      <c r="W395" s="15">
        <v>8.5516505182520394E-2</v>
      </c>
      <c r="X395" s="15">
        <v>0.103246206718761</v>
      </c>
      <c r="Y395" s="15"/>
      <c r="Z395" s="15">
        <v>5.3910798769848202E-2</v>
      </c>
      <c r="AA395" s="15">
        <v>9.2262462663671593E-2</v>
      </c>
      <c r="AB395" s="15">
        <v>7.2803830806308895E-2</v>
      </c>
      <c r="AC395" s="15">
        <v>9.0373355236358102E-2</v>
      </c>
      <c r="AD395" s="15"/>
      <c r="AE395" s="15">
        <v>6.7547981388099407E-2</v>
      </c>
      <c r="AF395" s="15">
        <v>6.3631231828318702E-2</v>
      </c>
      <c r="AG395" s="15">
        <v>0.104628593983895</v>
      </c>
      <c r="AH395" s="15"/>
      <c r="AI395" s="15">
        <v>3.6376069113535602E-2</v>
      </c>
      <c r="AJ395" s="15">
        <v>8.1498652990408094E-2</v>
      </c>
      <c r="AK395" s="15">
        <v>8.4530409976580498E-2</v>
      </c>
      <c r="AL395" s="15">
        <v>0</v>
      </c>
      <c r="AM395" s="15">
        <v>0.126248471606563</v>
      </c>
      <c r="AN395" s="15"/>
      <c r="AO395" s="15">
        <v>3.2145535657908703E-2</v>
      </c>
      <c r="AP395" s="15">
        <v>7.1909988871949701E-2</v>
      </c>
      <c r="AQ395" s="15">
        <v>3.7025361602795903E-2</v>
      </c>
      <c r="AR395" s="15"/>
      <c r="AS395" s="15">
        <v>2.3180213844663799E-2</v>
      </c>
      <c r="AT395" s="15">
        <v>7.5569740100957503E-2</v>
      </c>
      <c r="AU395" s="15">
        <v>0.139153897108898</v>
      </c>
      <c r="AV395" s="15">
        <v>9.9218828754726901E-2</v>
      </c>
      <c r="AW395" s="15">
        <v>3.0906366946401798E-2</v>
      </c>
      <c r="AX395" s="15">
        <v>8.0953051592349196E-2</v>
      </c>
      <c r="AY395" s="15">
        <v>0.10388022968552001</v>
      </c>
    </row>
    <row r="396" spans="2:51" x14ac:dyDescent="0.2">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row>
    <row r="397" spans="2:51" x14ac:dyDescent="0.2">
      <c r="B397" s="6" t="s">
        <v>186</v>
      </c>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row>
    <row r="398" spans="2:51" x14ac:dyDescent="0.2">
      <c r="B398" s="19" t="s">
        <v>187</v>
      </c>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row>
    <row r="399" spans="2:51" x14ac:dyDescent="0.2">
      <c r="B399" t="s">
        <v>200</v>
      </c>
      <c r="C399" s="15">
        <v>0.24007028590429799</v>
      </c>
      <c r="D399" s="15">
        <v>0.30449599299437902</v>
      </c>
      <c r="E399" s="15">
        <v>0.17647584938498201</v>
      </c>
      <c r="F399" s="15"/>
      <c r="G399" s="15">
        <v>0.32309986876431201</v>
      </c>
      <c r="H399" s="15">
        <v>0.28593499400113798</v>
      </c>
      <c r="I399" s="15">
        <v>0.208809492270639</v>
      </c>
      <c r="J399" s="15">
        <v>0.23351384288685201</v>
      </c>
      <c r="K399" s="15">
        <v>0.13786292309829501</v>
      </c>
      <c r="L399" s="15">
        <v>0.24429411950056601</v>
      </c>
      <c r="M399" s="15"/>
      <c r="N399" s="15">
        <v>0.30217488927519798</v>
      </c>
      <c r="O399" s="15">
        <v>0.17992399003915899</v>
      </c>
      <c r="P399" s="15">
        <v>0.27799182470037398</v>
      </c>
      <c r="Q399" s="15">
        <v>0.22826516283649201</v>
      </c>
      <c r="R399" s="15">
        <v>0.20698254126371801</v>
      </c>
      <c r="S399" s="15">
        <v>0.230874351832317</v>
      </c>
      <c r="T399" s="15">
        <v>0.28698063738638802</v>
      </c>
      <c r="U399" s="15">
        <v>0.19272788327167001</v>
      </c>
      <c r="V399" s="15">
        <v>0.20481632816796499</v>
      </c>
      <c r="W399" s="15">
        <v>0.29667931227420102</v>
      </c>
      <c r="X399" s="15">
        <v>0.19010042325999499</v>
      </c>
      <c r="Y399" s="15"/>
      <c r="Z399" s="15">
        <v>0.285781759727123</v>
      </c>
      <c r="AA399" s="15">
        <v>0.216861335920772</v>
      </c>
      <c r="AB399" s="15">
        <v>0.24598329133612701</v>
      </c>
      <c r="AC399" s="15">
        <v>0.213928864849213</v>
      </c>
      <c r="AD399" s="15"/>
      <c r="AE399" s="15">
        <v>0.23389593573916101</v>
      </c>
      <c r="AF399" s="15">
        <v>0.24030831356944601</v>
      </c>
      <c r="AG399" s="15">
        <v>0.20521863262453399</v>
      </c>
      <c r="AH399" s="15"/>
      <c r="AI399" s="15">
        <v>0.28090392923776403</v>
      </c>
      <c r="AJ399" s="15">
        <v>0.221843784339015</v>
      </c>
      <c r="AK399" s="15">
        <v>0.27662242919421798</v>
      </c>
      <c r="AL399" s="15">
        <v>7.6480365288707206E-2</v>
      </c>
      <c r="AM399" s="15">
        <v>0.214496054114997</v>
      </c>
      <c r="AN399" s="15"/>
      <c r="AO399" s="15">
        <v>0.28456415147619402</v>
      </c>
      <c r="AP399" s="15">
        <v>0.23644846268838701</v>
      </c>
      <c r="AQ399" s="15">
        <v>0.35870262067419301</v>
      </c>
      <c r="AR399" s="15"/>
      <c r="AS399" s="15">
        <v>0.298839569190742</v>
      </c>
      <c r="AT399" s="15">
        <v>0.21188868804078201</v>
      </c>
      <c r="AU399" s="15">
        <v>0.217640701552622</v>
      </c>
      <c r="AV399" s="15">
        <v>0.23237758407218301</v>
      </c>
      <c r="AW399" s="15">
        <v>0.217207431361401</v>
      </c>
      <c r="AX399" s="15">
        <v>0.31673077584519999</v>
      </c>
      <c r="AY399" s="15">
        <v>0.31701355785295998</v>
      </c>
    </row>
    <row r="400" spans="2:51" x14ac:dyDescent="0.2">
      <c r="B400" t="s">
        <v>201</v>
      </c>
      <c r="C400" s="15">
        <v>0.64214733819104797</v>
      </c>
      <c r="D400" s="15">
        <v>0.61920279406865497</v>
      </c>
      <c r="E400" s="15">
        <v>0.66542535925142599</v>
      </c>
      <c r="F400" s="15"/>
      <c r="G400" s="15">
        <v>0.52656055937730495</v>
      </c>
      <c r="H400" s="15">
        <v>0.61002707619764096</v>
      </c>
      <c r="I400" s="15">
        <v>0.67781100386674298</v>
      </c>
      <c r="J400" s="15">
        <v>0.62319297968030496</v>
      </c>
      <c r="K400" s="15">
        <v>0.731531223090233</v>
      </c>
      <c r="L400" s="15">
        <v>0.67462789599301998</v>
      </c>
      <c r="M400" s="15"/>
      <c r="N400" s="15">
        <v>0.57620990637376901</v>
      </c>
      <c r="O400" s="15">
        <v>0.70846031879051996</v>
      </c>
      <c r="P400" s="15">
        <v>0.63814533350854297</v>
      </c>
      <c r="Q400" s="15">
        <v>0.69794381284853202</v>
      </c>
      <c r="R400" s="15">
        <v>0.69193032406529398</v>
      </c>
      <c r="S400" s="15">
        <v>0.64064449868654205</v>
      </c>
      <c r="T400" s="15">
        <v>0.59112820133713195</v>
      </c>
      <c r="U400" s="15">
        <v>0.61273087091630696</v>
      </c>
      <c r="V400" s="15">
        <v>0.67845897960438095</v>
      </c>
      <c r="W400" s="15">
        <v>0.59218848377009403</v>
      </c>
      <c r="X400" s="15">
        <v>0.61543016407142204</v>
      </c>
      <c r="Y400" s="15"/>
      <c r="Z400" s="15">
        <v>0.62764135439076596</v>
      </c>
      <c r="AA400" s="15">
        <v>0.64261216660496301</v>
      </c>
      <c r="AB400" s="15">
        <v>0.66563233731661697</v>
      </c>
      <c r="AC400" s="15">
        <v>0.63790768984452195</v>
      </c>
      <c r="AD400" s="15"/>
      <c r="AE400" s="15">
        <v>0.678795635419571</v>
      </c>
      <c r="AF400" s="15">
        <v>0.65989653496330203</v>
      </c>
      <c r="AG400" s="15">
        <v>0.61575477616415297</v>
      </c>
      <c r="AH400" s="15"/>
      <c r="AI400" s="15">
        <v>0.65333902427688395</v>
      </c>
      <c r="AJ400" s="15">
        <v>0.68036454142828295</v>
      </c>
      <c r="AK400" s="15">
        <v>0.56909466801424102</v>
      </c>
      <c r="AL400" s="15">
        <v>0.92351963471129295</v>
      </c>
      <c r="AM400" s="15">
        <v>0.58125748150241996</v>
      </c>
      <c r="AN400" s="15"/>
      <c r="AO400" s="15">
        <v>0.65670845686358004</v>
      </c>
      <c r="AP400" s="15">
        <v>0.68491204948985396</v>
      </c>
      <c r="AQ400" s="15">
        <v>0.57478607218371003</v>
      </c>
      <c r="AR400" s="15"/>
      <c r="AS400" s="15">
        <v>0.64862053261699704</v>
      </c>
      <c r="AT400" s="15">
        <v>0.672434919999221</v>
      </c>
      <c r="AU400" s="15">
        <v>0.60598810985197704</v>
      </c>
      <c r="AV400" s="15">
        <v>0.61744041592600396</v>
      </c>
      <c r="AW400" s="15">
        <v>0.67089074957282802</v>
      </c>
      <c r="AX400" s="15">
        <v>0.61860437412402003</v>
      </c>
      <c r="AY400" s="15">
        <v>0.60347518085932395</v>
      </c>
    </row>
    <row r="401" spans="2:51" x14ac:dyDescent="0.2">
      <c r="B401" t="s">
        <v>75</v>
      </c>
      <c r="C401" s="15">
        <v>0.117782375904654</v>
      </c>
      <c r="D401" s="15">
        <v>7.6301212936966095E-2</v>
      </c>
      <c r="E401" s="15">
        <v>0.15809879136359301</v>
      </c>
      <c r="F401" s="15"/>
      <c r="G401" s="15">
        <v>0.15033957185838301</v>
      </c>
      <c r="H401" s="15">
        <v>0.10403792980122099</v>
      </c>
      <c r="I401" s="15">
        <v>0.113379503862617</v>
      </c>
      <c r="J401" s="15">
        <v>0.14329317743284301</v>
      </c>
      <c r="K401" s="15">
        <v>0.13060585381147299</v>
      </c>
      <c r="L401" s="15">
        <v>8.1077984506414305E-2</v>
      </c>
      <c r="M401" s="15"/>
      <c r="N401" s="15">
        <v>0.121615204351033</v>
      </c>
      <c r="O401" s="15">
        <v>0.111615691170321</v>
      </c>
      <c r="P401" s="15">
        <v>8.3862841791082707E-2</v>
      </c>
      <c r="Q401" s="15">
        <v>7.3791024314975903E-2</v>
      </c>
      <c r="R401" s="15">
        <v>0.101087134670988</v>
      </c>
      <c r="S401" s="15">
        <v>0.128481149481141</v>
      </c>
      <c r="T401" s="15">
        <v>0.121891161276481</v>
      </c>
      <c r="U401" s="15">
        <v>0.19454124581202301</v>
      </c>
      <c r="V401" s="15">
        <v>0.116724692227654</v>
      </c>
      <c r="W401" s="15">
        <v>0.111132203955705</v>
      </c>
      <c r="X401" s="15">
        <v>0.194469412668583</v>
      </c>
      <c r="Y401" s="15"/>
      <c r="Z401" s="15">
        <v>8.6576885882110696E-2</v>
      </c>
      <c r="AA401" s="15">
        <v>0.14052649747426599</v>
      </c>
      <c r="AB401" s="15">
        <v>8.8384371347255603E-2</v>
      </c>
      <c r="AC401" s="15">
        <v>0.14816344530626499</v>
      </c>
      <c r="AD401" s="15"/>
      <c r="AE401" s="15">
        <v>8.7308428841268104E-2</v>
      </c>
      <c r="AF401" s="15">
        <v>9.9795151467251902E-2</v>
      </c>
      <c r="AG401" s="15">
        <v>0.17902659121131301</v>
      </c>
      <c r="AH401" s="15"/>
      <c r="AI401" s="15">
        <v>6.5757046485351897E-2</v>
      </c>
      <c r="AJ401" s="15">
        <v>9.7791674232702103E-2</v>
      </c>
      <c r="AK401" s="15">
        <v>0.154282902791541</v>
      </c>
      <c r="AL401" s="15">
        <v>0</v>
      </c>
      <c r="AM401" s="15">
        <v>0.20424646438258301</v>
      </c>
      <c r="AN401" s="15"/>
      <c r="AO401" s="15">
        <v>5.8727391660225899E-2</v>
      </c>
      <c r="AP401" s="15">
        <v>7.8639487821758405E-2</v>
      </c>
      <c r="AQ401" s="15">
        <v>6.6511307142097201E-2</v>
      </c>
      <c r="AR401" s="15"/>
      <c r="AS401" s="15">
        <v>5.2539898192260903E-2</v>
      </c>
      <c r="AT401" s="15">
        <v>0.115676391959996</v>
      </c>
      <c r="AU401" s="15">
        <v>0.17637118859540099</v>
      </c>
      <c r="AV401" s="15">
        <v>0.150182000001813</v>
      </c>
      <c r="AW401" s="15">
        <v>0.111901819065771</v>
      </c>
      <c r="AX401" s="15">
        <v>6.4664850030779999E-2</v>
      </c>
      <c r="AY401" s="15">
        <v>7.9511261287715407E-2</v>
      </c>
    </row>
    <row r="402" spans="2:51" x14ac:dyDescent="0.2">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row>
    <row r="403" spans="2:51" x14ac:dyDescent="0.2">
      <c r="B403" s="6" t="s">
        <v>206</v>
      </c>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row>
    <row r="404" spans="2:51" x14ac:dyDescent="0.2">
      <c r="B404" s="19" t="s">
        <v>77</v>
      </c>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row>
    <row r="405" spans="2:51" x14ac:dyDescent="0.2">
      <c r="B405" t="s">
        <v>202</v>
      </c>
      <c r="C405" s="15">
        <v>9.8237085429674104E-2</v>
      </c>
      <c r="D405" s="15">
        <v>0.118345578484958</v>
      </c>
      <c r="E405" s="15">
        <v>7.8634507334803594E-2</v>
      </c>
      <c r="F405" s="15"/>
      <c r="G405" s="15">
        <v>0.17796190881613599</v>
      </c>
      <c r="H405" s="15">
        <v>7.3775429927932804E-2</v>
      </c>
      <c r="I405" s="15">
        <v>0.124600353359186</v>
      </c>
      <c r="J405" s="15">
        <v>7.7042957117331098E-2</v>
      </c>
      <c r="K405" s="15">
        <v>9.3352122556669206E-2</v>
      </c>
      <c r="L405" s="15">
        <v>6.3532730623759595E-2</v>
      </c>
      <c r="M405" s="15"/>
      <c r="N405" s="15">
        <v>0.13151714416804799</v>
      </c>
      <c r="O405" s="15">
        <v>8.3125075044602301E-2</v>
      </c>
      <c r="P405" s="15">
        <v>0.10588192759064199</v>
      </c>
      <c r="Q405" s="15">
        <v>0.108792283591295</v>
      </c>
      <c r="R405" s="15">
        <v>0.109134129658705</v>
      </c>
      <c r="S405" s="15">
        <v>0.104406711924854</v>
      </c>
      <c r="T405" s="15">
        <v>9.3844900602463602E-2</v>
      </c>
      <c r="U405" s="15">
        <v>9.0689919906948802E-2</v>
      </c>
      <c r="V405" s="15">
        <v>7.2773401134828997E-2</v>
      </c>
      <c r="W405" s="15">
        <v>8.6587040433393603E-2</v>
      </c>
      <c r="X405" s="15">
        <v>7.6628425921702104E-2</v>
      </c>
      <c r="Y405" s="15"/>
      <c r="Z405" s="15">
        <v>9.2303408351630006E-2</v>
      </c>
      <c r="AA405" s="15">
        <v>0.10925094174271401</v>
      </c>
      <c r="AB405" s="15">
        <v>0.109228520308865</v>
      </c>
      <c r="AC405" s="15">
        <v>8.4505634595568702E-2</v>
      </c>
      <c r="AD405" s="15"/>
      <c r="AE405" s="15">
        <v>7.5515540678285295E-2</v>
      </c>
      <c r="AF405" s="15">
        <v>0.108828358372371</v>
      </c>
      <c r="AG405" s="15">
        <v>0.10168263278169</v>
      </c>
      <c r="AH405" s="15"/>
      <c r="AI405" s="15">
        <v>8.3495836671568499E-2</v>
      </c>
      <c r="AJ405" s="15">
        <v>0.123556555645887</v>
      </c>
      <c r="AK405" s="15">
        <v>9.9464661204429303E-2</v>
      </c>
      <c r="AL405" s="15">
        <v>0</v>
      </c>
      <c r="AM405" s="15">
        <v>9.8732513766093905E-2</v>
      </c>
      <c r="AN405" s="15"/>
      <c r="AO405" s="15">
        <v>8.6462057321457106E-2</v>
      </c>
      <c r="AP405" s="15">
        <v>0.124140626582091</v>
      </c>
      <c r="AQ405" s="15">
        <v>0.103253485139436</v>
      </c>
      <c r="AR405" s="15"/>
      <c r="AS405" s="15">
        <v>0.131268160799973</v>
      </c>
      <c r="AT405" s="15">
        <v>7.1402373964049998E-2</v>
      </c>
      <c r="AU405" s="15">
        <v>0.123371125363718</v>
      </c>
      <c r="AV405" s="15">
        <v>0.107006820670902</v>
      </c>
      <c r="AW405" s="15">
        <v>7.4500533568221006E-2</v>
      </c>
      <c r="AX405" s="15">
        <v>0.14987459833303299</v>
      </c>
      <c r="AY405" s="15">
        <v>5.0457079696190003E-2</v>
      </c>
    </row>
    <row r="406" spans="2:51" x14ac:dyDescent="0.2">
      <c r="B406" t="s">
        <v>203</v>
      </c>
      <c r="C406" s="15">
        <v>0.16416083902075601</v>
      </c>
      <c r="D406" s="15">
        <v>0.16556166749544801</v>
      </c>
      <c r="E406" s="15">
        <v>0.164416779150591</v>
      </c>
      <c r="F406" s="15"/>
      <c r="G406" s="15">
        <v>0.20645519376496799</v>
      </c>
      <c r="H406" s="15">
        <v>0.204960567337407</v>
      </c>
      <c r="I406" s="15">
        <v>0.15671724429613401</v>
      </c>
      <c r="J406" s="15">
        <v>0.16049728987042999</v>
      </c>
      <c r="K406" s="15">
        <v>0.146852786546702</v>
      </c>
      <c r="L406" s="15">
        <v>0.123252892369637</v>
      </c>
      <c r="M406" s="15"/>
      <c r="N406" s="15">
        <v>0.20985140530183999</v>
      </c>
      <c r="O406" s="15">
        <v>0.194188250499922</v>
      </c>
      <c r="P406" s="15">
        <v>0.15395773769782001</v>
      </c>
      <c r="Q406" s="15">
        <v>0.120463945438828</v>
      </c>
      <c r="R406" s="15">
        <v>0.14077759234694201</v>
      </c>
      <c r="S406" s="15">
        <v>0.17374912860719899</v>
      </c>
      <c r="T406" s="15">
        <v>0.13251590311588901</v>
      </c>
      <c r="U406" s="15">
        <v>0.131483803117867</v>
      </c>
      <c r="V406" s="15">
        <v>0.143608861929022</v>
      </c>
      <c r="W406" s="15">
        <v>0.14302734469866701</v>
      </c>
      <c r="X406" s="15">
        <v>0.22851791778160199</v>
      </c>
      <c r="Y406" s="15"/>
      <c r="Z406" s="15">
        <v>0.19340194614662201</v>
      </c>
      <c r="AA406" s="15">
        <v>0.18231650715143599</v>
      </c>
      <c r="AB406" s="15">
        <v>0.16465258062260801</v>
      </c>
      <c r="AC406" s="15">
        <v>0.114904688983131</v>
      </c>
      <c r="AD406" s="15"/>
      <c r="AE406" s="15">
        <v>0.119045948756971</v>
      </c>
      <c r="AF406" s="15">
        <v>0.19933103978927</v>
      </c>
      <c r="AG406" s="15">
        <v>0.17291274779028101</v>
      </c>
      <c r="AH406" s="15"/>
      <c r="AI406" s="15">
        <v>0.119060252928249</v>
      </c>
      <c r="AJ406" s="15">
        <v>0.186344534438873</v>
      </c>
      <c r="AK406" s="15">
        <v>0.214344665567549</v>
      </c>
      <c r="AL406" s="15">
        <v>0.15748566249526399</v>
      </c>
      <c r="AM406" s="15">
        <v>0.14859918151830001</v>
      </c>
      <c r="AN406" s="15"/>
      <c r="AO406" s="15">
        <v>0.16331392643944601</v>
      </c>
      <c r="AP406" s="15">
        <v>0.17557400286487901</v>
      </c>
      <c r="AQ406" s="15">
        <v>0.22353641721178999</v>
      </c>
      <c r="AR406" s="15"/>
      <c r="AS406" s="15">
        <v>0.26605988520210699</v>
      </c>
      <c r="AT406" s="15">
        <v>0.149816074488789</v>
      </c>
      <c r="AU406" s="15">
        <v>0.156803642654612</v>
      </c>
      <c r="AV406" s="15">
        <v>0.145717417769402</v>
      </c>
      <c r="AW406" s="15">
        <v>0.14612123309596201</v>
      </c>
      <c r="AX406" s="15">
        <v>0.15087447592344999</v>
      </c>
      <c r="AY406" s="15">
        <v>0.14388740660551499</v>
      </c>
    </row>
    <row r="407" spans="2:51" x14ac:dyDescent="0.2">
      <c r="B407" t="s">
        <v>204</v>
      </c>
      <c r="C407" s="15">
        <v>0.192788812928438</v>
      </c>
      <c r="D407" s="15">
        <v>0.19996707904515401</v>
      </c>
      <c r="E407" s="15">
        <v>0.18384453848249499</v>
      </c>
      <c r="F407" s="15"/>
      <c r="G407" s="15">
        <v>0.25672752377949298</v>
      </c>
      <c r="H407" s="15">
        <v>0.221984693088912</v>
      </c>
      <c r="I407" s="15">
        <v>0.24267899925151101</v>
      </c>
      <c r="J407" s="15">
        <v>0.17325996508771299</v>
      </c>
      <c r="K407" s="15">
        <v>0.16013642000908301</v>
      </c>
      <c r="L407" s="15">
        <v>0.123197251584218</v>
      </c>
      <c r="M407" s="15"/>
      <c r="N407" s="15">
        <v>0.246934380637023</v>
      </c>
      <c r="O407" s="15">
        <v>0.155387667720258</v>
      </c>
      <c r="P407" s="15">
        <v>0.15773910685509401</v>
      </c>
      <c r="Q407" s="15">
        <v>0.162344734819794</v>
      </c>
      <c r="R407" s="15">
        <v>0.17159606075145101</v>
      </c>
      <c r="S407" s="15">
        <v>0.16997306833911299</v>
      </c>
      <c r="T407" s="15">
        <v>0.20679905594949599</v>
      </c>
      <c r="U407" s="15">
        <v>0.265309527753956</v>
      </c>
      <c r="V407" s="15">
        <v>0.24086975659795201</v>
      </c>
      <c r="W407" s="15">
        <v>0.184926604577724</v>
      </c>
      <c r="X407" s="15">
        <v>0.14816952957833801</v>
      </c>
      <c r="Y407" s="15"/>
      <c r="Z407" s="15">
        <v>0.206775791659111</v>
      </c>
      <c r="AA407" s="15">
        <v>0.163169260772805</v>
      </c>
      <c r="AB407" s="15">
        <v>0.20506277631185499</v>
      </c>
      <c r="AC407" s="15">
        <v>0.19765591702374499</v>
      </c>
      <c r="AD407" s="15"/>
      <c r="AE407" s="15">
        <v>0.16154473058854499</v>
      </c>
      <c r="AF407" s="15">
        <v>0.20046923819689599</v>
      </c>
      <c r="AG407" s="15">
        <v>0.219686544089819</v>
      </c>
      <c r="AH407" s="15"/>
      <c r="AI407" s="15">
        <v>0.17876029142580699</v>
      </c>
      <c r="AJ407" s="15">
        <v>0.241040268673888</v>
      </c>
      <c r="AK407" s="15">
        <v>0.17713684376375799</v>
      </c>
      <c r="AL407" s="15">
        <v>0.15365163452938799</v>
      </c>
      <c r="AM407" s="15">
        <v>0.155361627129429</v>
      </c>
      <c r="AN407" s="15"/>
      <c r="AO407" s="15">
        <v>0.172504627502331</v>
      </c>
      <c r="AP407" s="15">
        <v>0.23865652927462</v>
      </c>
      <c r="AQ407" s="15">
        <v>0.21130899161502001</v>
      </c>
      <c r="AR407" s="15"/>
      <c r="AS407" s="15">
        <v>0.227125281348872</v>
      </c>
      <c r="AT407" s="15">
        <v>0.20496955340776499</v>
      </c>
      <c r="AU407" s="15">
        <v>0.18304959457412501</v>
      </c>
      <c r="AV407" s="15">
        <v>0.11920047698070201</v>
      </c>
      <c r="AW407" s="15">
        <v>0.19864398120242399</v>
      </c>
      <c r="AX407" s="15">
        <v>0.136046665155963</v>
      </c>
      <c r="AY407" s="15">
        <v>0.24771007806658901</v>
      </c>
    </row>
    <row r="408" spans="2:51" x14ac:dyDescent="0.2">
      <c r="B408" t="s">
        <v>205</v>
      </c>
      <c r="C408" s="15">
        <v>0.45375026840537702</v>
      </c>
      <c r="D408" s="15">
        <v>0.44888106203678602</v>
      </c>
      <c r="E408" s="15">
        <v>0.45789582008155499</v>
      </c>
      <c r="F408" s="15"/>
      <c r="G408" s="15">
        <v>0.245075084191548</v>
      </c>
      <c r="H408" s="15">
        <v>0.38130287299601201</v>
      </c>
      <c r="I408" s="15">
        <v>0.37601410395050899</v>
      </c>
      <c r="J408" s="15">
        <v>0.466264319651361</v>
      </c>
      <c r="K408" s="15">
        <v>0.54384547506867598</v>
      </c>
      <c r="L408" s="15">
        <v>0.64559810752879998</v>
      </c>
      <c r="M408" s="15"/>
      <c r="N408" s="15">
        <v>0.33890042332662801</v>
      </c>
      <c r="O408" s="15">
        <v>0.49606880363738898</v>
      </c>
      <c r="P408" s="15">
        <v>0.49889986090389299</v>
      </c>
      <c r="Q408" s="15">
        <v>0.50408115249778795</v>
      </c>
      <c r="R408" s="15">
        <v>0.50738800611330703</v>
      </c>
      <c r="S408" s="15">
        <v>0.45736555233479198</v>
      </c>
      <c r="T408" s="15">
        <v>0.47473643266653398</v>
      </c>
      <c r="U408" s="15">
        <v>0.360051826347904</v>
      </c>
      <c r="V408" s="15">
        <v>0.428969350993812</v>
      </c>
      <c r="W408" s="15">
        <v>0.482011485595983</v>
      </c>
      <c r="X408" s="15">
        <v>0.465843008387193</v>
      </c>
      <c r="Y408" s="15"/>
      <c r="Z408" s="15">
        <v>0.45627059865580799</v>
      </c>
      <c r="AA408" s="15">
        <v>0.443934081063318</v>
      </c>
      <c r="AB408" s="15">
        <v>0.43750782886686301</v>
      </c>
      <c r="AC408" s="15">
        <v>0.47394256086230302</v>
      </c>
      <c r="AD408" s="15"/>
      <c r="AE408" s="15">
        <v>0.58396867842033295</v>
      </c>
      <c r="AF408" s="15">
        <v>0.41006196022666203</v>
      </c>
      <c r="AG408" s="15">
        <v>0.356725101913968</v>
      </c>
      <c r="AH408" s="15"/>
      <c r="AI408" s="15">
        <v>0.56362759878533297</v>
      </c>
      <c r="AJ408" s="15">
        <v>0.35853447934486499</v>
      </c>
      <c r="AK408" s="15">
        <v>0.43406021289580798</v>
      </c>
      <c r="AL408" s="15">
        <v>0.68886270297534902</v>
      </c>
      <c r="AM408" s="15">
        <v>0.44187055401796599</v>
      </c>
      <c r="AN408" s="15"/>
      <c r="AO408" s="15">
        <v>0.52327229394097996</v>
      </c>
      <c r="AP408" s="15">
        <v>0.39556563730025801</v>
      </c>
      <c r="AQ408" s="15">
        <v>0.41094896275128301</v>
      </c>
      <c r="AR408" s="15"/>
      <c r="AS408" s="15">
        <v>0.32061401250849297</v>
      </c>
      <c r="AT408" s="15">
        <v>0.49762739404502099</v>
      </c>
      <c r="AU408" s="15">
        <v>0.39656339866635099</v>
      </c>
      <c r="AV408" s="15">
        <v>0.50038165153886105</v>
      </c>
      <c r="AW408" s="15">
        <v>0.51704857243300595</v>
      </c>
      <c r="AX408" s="15">
        <v>0.44723212709266102</v>
      </c>
      <c r="AY408" s="15">
        <v>0.49342607594923599</v>
      </c>
    </row>
    <row r="409" spans="2:51" x14ac:dyDescent="0.2">
      <c r="B409" t="s">
        <v>80</v>
      </c>
      <c r="C409" s="15">
        <v>9.10629942157547E-2</v>
      </c>
      <c r="D409" s="15">
        <v>6.72446129376542E-2</v>
      </c>
      <c r="E409" s="15">
        <v>0.11520835495055599</v>
      </c>
      <c r="F409" s="15"/>
      <c r="G409" s="15">
        <v>0.113780289447856</v>
      </c>
      <c r="H409" s="15">
        <v>0.11797643664973601</v>
      </c>
      <c r="I409" s="15">
        <v>9.9989299142660498E-2</v>
      </c>
      <c r="J409" s="15">
        <v>0.122935468273164</v>
      </c>
      <c r="K409" s="15">
        <v>5.5813195818870003E-2</v>
      </c>
      <c r="L409" s="15">
        <v>4.4419017893586203E-2</v>
      </c>
      <c r="M409" s="15"/>
      <c r="N409" s="15">
        <v>7.2796646566461704E-2</v>
      </c>
      <c r="O409" s="15">
        <v>7.1230203097829195E-2</v>
      </c>
      <c r="P409" s="15">
        <v>8.3521366952551496E-2</v>
      </c>
      <c r="Q409" s="15">
        <v>0.104317883652295</v>
      </c>
      <c r="R409" s="15">
        <v>7.1104211129594405E-2</v>
      </c>
      <c r="S409" s="15">
        <v>9.4505538794042096E-2</v>
      </c>
      <c r="T409" s="15">
        <v>9.2103707665618595E-2</v>
      </c>
      <c r="U409" s="15">
        <v>0.152464922873324</v>
      </c>
      <c r="V409" s="15">
        <v>0.113778629344385</v>
      </c>
      <c r="W409" s="15">
        <v>0.103447524694233</v>
      </c>
      <c r="X409" s="15">
        <v>8.0841118331163905E-2</v>
      </c>
      <c r="Y409" s="15"/>
      <c r="Z409" s="15">
        <v>5.1248255186828198E-2</v>
      </c>
      <c r="AA409" s="15">
        <v>0.101329209269725</v>
      </c>
      <c r="AB409" s="15">
        <v>8.3548293889808695E-2</v>
      </c>
      <c r="AC409" s="15">
        <v>0.12899119853525201</v>
      </c>
      <c r="AD409" s="15"/>
      <c r="AE409" s="15">
        <v>5.9925101555866299E-2</v>
      </c>
      <c r="AF409" s="15">
        <v>8.1309403414800502E-2</v>
      </c>
      <c r="AG409" s="15">
        <v>0.148992973424242</v>
      </c>
      <c r="AH409" s="15"/>
      <c r="AI409" s="15">
        <v>5.5056020189043202E-2</v>
      </c>
      <c r="AJ409" s="15">
        <v>9.0524161896486502E-2</v>
      </c>
      <c r="AK409" s="15">
        <v>7.4993616568455296E-2</v>
      </c>
      <c r="AL409" s="15">
        <v>0</v>
      </c>
      <c r="AM409" s="15">
        <v>0.15543612356821099</v>
      </c>
      <c r="AN409" s="15"/>
      <c r="AO409" s="15">
        <v>5.4447094795785099E-2</v>
      </c>
      <c r="AP409" s="15">
        <v>6.6063203978151505E-2</v>
      </c>
      <c r="AQ409" s="15">
        <v>5.0952143282471302E-2</v>
      </c>
      <c r="AR409" s="15"/>
      <c r="AS409" s="15">
        <v>5.4932660140556103E-2</v>
      </c>
      <c r="AT409" s="15">
        <v>7.61846040943749E-2</v>
      </c>
      <c r="AU409" s="15">
        <v>0.14021223874119301</v>
      </c>
      <c r="AV409" s="15">
        <v>0.12769363304013301</v>
      </c>
      <c r="AW409" s="15">
        <v>6.3685679700386202E-2</v>
      </c>
      <c r="AX409" s="15">
        <v>0.11597213349489301</v>
      </c>
      <c r="AY409" s="15">
        <v>6.4519359682470107E-2</v>
      </c>
    </row>
    <row r="410" spans="2:51" x14ac:dyDescent="0.2">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row>
    <row r="411" spans="2:51" x14ac:dyDescent="0.2">
      <c r="B411" s="6" t="s">
        <v>217</v>
      </c>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row>
    <row r="412" spans="2:51" x14ac:dyDescent="0.2">
      <c r="B412" s="19" t="s">
        <v>77</v>
      </c>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row>
    <row r="413" spans="2:51" x14ac:dyDescent="0.2">
      <c r="B413" t="s">
        <v>213</v>
      </c>
      <c r="C413" s="15">
        <v>0.262342705146624</v>
      </c>
      <c r="D413" s="15">
        <v>0.22309398089669899</v>
      </c>
      <c r="E413" s="15">
        <v>0.296452546530028</v>
      </c>
      <c r="F413" s="15"/>
      <c r="G413" s="15">
        <v>0.319871561494185</v>
      </c>
      <c r="H413" s="15">
        <v>0.27918248007477903</v>
      </c>
      <c r="I413" s="15">
        <v>0.30367870374342099</v>
      </c>
      <c r="J413" s="15">
        <v>0.27728185071195699</v>
      </c>
      <c r="K413" s="15">
        <v>0.22791124742149599</v>
      </c>
      <c r="L413" s="15">
        <v>0.18727040110438201</v>
      </c>
      <c r="M413" s="15"/>
      <c r="N413" s="15">
        <v>0.28729665492612799</v>
      </c>
      <c r="O413" s="15">
        <v>0.26464058335749402</v>
      </c>
      <c r="P413" s="15">
        <v>0.24987618304210801</v>
      </c>
      <c r="Q413" s="15">
        <v>0.30625916635584</v>
      </c>
      <c r="R413" s="15">
        <v>0.203252823486504</v>
      </c>
      <c r="S413" s="15">
        <v>0.234335508873804</v>
      </c>
      <c r="T413" s="15">
        <v>0.20280722162869799</v>
      </c>
      <c r="U413" s="15">
        <v>0.287530802773793</v>
      </c>
      <c r="V413" s="15">
        <v>0.28094830691181399</v>
      </c>
      <c r="W413" s="15">
        <v>0.25297497009570102</v>
      </c>
      <c r="X413" s="15">
        <v>0.31136949006113701</v>
      </c>
      <c r="Y413" s="15"/>
      <c r="Z413" s="15">
        <v>0.26119690708273402</v>
      </c>
      <c r="AA413" s="15">
        <v>0.24869936149952099</v>
      </c>
      <c r="AB413" s="15">
        <v>0.25311457317858799</v>
      </c>
      <c r="AC413" s="15">
        <v>0.28431485854580402</v>
      </c>
      <c r="AD413" s="15"/>
      <c r="AE413" s="15">
        <v>0.24576857796090501</v>
      </c>
      <c r="AF413" s="15">
        <v>0.27710221489811199</v>
      </c>
      <c r="AG413" s="15">
        <v>0.23750866952385799</v>
      </c>
      <c r="AH413" s="15"/>
      <c r="AI413" s="15">
        <v>0.204483685791021</v>
      </c>
      <c r="AJ413" s="15">
        <v>0.302728487706722</v>
      </c>
      <c r="AK413" s="15">
        <v>0.27784195099445003</v>
      </c>
      <c r="AL413" s="15">
        <v>0.229424257807256</v>
      </c>
      <c r="AM413" s="15">
        <v>0.25029173554918599</v>
      </c>
      <c r="AN413" s="15"/>
      <c r="AO413" s="15">
        <v>0.19054572128285999</v>
      </c>
      <c r="AP413" s="15">
        <v>0.31411025298956102</v>
      </c>
      <c r="AQ413" s="15">
        <v>0.25892914613929702</v>
      </c>
      <c r="AR413" s="15"/>
      <c r="AS413" s="15">
        <v>0.41568661430142201</v>
      </c>
      <c r="AT413" s="15">
        <v>0.25933791702668502</v>
      </c>
      <c r="AU413" s="15">
        <v>0.249880549253236</v>
      </c>
      <c r="AV413" s="15">
        <v>0.122489164267681</v>
      </c>
      <c r="AW413" s="15">
        <v>0.27946547098621399</v>
      </c>
      <c r="AX413" s="15">
        <v>0.20697429599123501</v>
      </c>
      <c r="AY413" s="15">
        <v>0.17124972234470801</v>
      </c>
    </row>
    <row r="414" spans="2:51" x14ac:dyDescent="0.2">
      <c r="B414" t="s">
        <v>214</v>
      </c>
      <c r="C414" s="15">
        <v>0.51485636932373502</v>
      </c>
      <c r="D414" s="15">
        <v>0.56995412059489803</v>
      </c>
      <c r="E414" s="15">
        <v>0.46307619895246299</v>
      </c>
      <c r="F414" s="15"/>
      <c r="G414" s="15">
        <v>0.47406628461664801</v>
      </c>
      <c r="H414" s="15">
        <v>0.50113353745844103</v>
      </c>
      <c r="I414" s="15">
        <v>0.44818038339400601</v>
      </c>
      <c r="J414" s="15">
        <v>0.46014778825993602</v>
      </c>
      <c r="K414" s="15">
        <v>0.52218739003083403</v>
      </c>
      <c r="L414" s="15">
        <v>0.64728464670789598</v>
      </c>
      <c r="M414" s="15"/>
      <c r="N414" s="15">
        <v>0.48085555039876698</v>
      </c>
      <c r="O414" s="15">
        <v>0.51611682147902105</v>
      </c>
      <c r="P414" s="15">
        <v>0.53928493702678004</v>
      </c>
      <c r="Q414" s="15">
        <v>0.50200887437343</v>
      </c>
      <c r="R414" s="15">
        <v>0.55713617979125896</v>
      </c>
      <c r="S414" s="15">
        <v>0.52725634072712102</v>
      </c>
      <c r="T414" s="15">
        <v>0.58491565052029204</v>
      </c>
      <c r="U414" s="15">
        <v>0.43541594660219002</v>
      </c>
      <c r="V414" s="15">
        <v>0.48889057596096203</v>
      </c>
      <c r="W414" s="15">
        <v>0.54714818358651296</v>
      </c>
      <c r="X414" s="15">
        <v>0.459499505056297</v>
      </c>
      <c r="Y414" s="15"/>
      <c r="Z414" s="15">
        <v>0.55865532157429398</v>
      </c>
      <c r="AA414" s="15">
        <v>0.52682606060800297</v>
      </c>
      <c r="AB414" s="15">
        <v>0.50944396658342594</v>
      </c>
      <c r="AC414" s="15">
        <v>0.4611243737629</v>
      </c>
      <c r="AD414" s="15"/>
      <c r="AE414" s="15">
        <v>0.53004720635033098</v>
      </c>
      <c r="AF414" s="15">
        <v>0.52768480882100199</v>
      </c>
      <c r="AG414" s="15">
        <v>0.46216662495176802</v>
      </c>
      <c r="AH414" s="15"/>
      <c r="AI414" s="15">
        <v>0.57694797816643295</v>
      </c>
      <c r="AJ414" s="15">
        <v>0.506911121019894</v>
      </c>
      <c r="AK414" s="15">
        <v>0.50500970292282699</v>
      </c>
      <c r="AL414" s="15">
        <v>0.63243001828269296</v>
      </c>
      <c r="AM414" s="15">
        <v>0.43367721450222901</v>
      </c>
      <c r="AN414" s="15"/>
      <c r="AO414" s="15">
        <v>0.60265578317786705</v>
      </c>
      <c r="AP414" s="15">
        <v>0.51576298199589798</v>
      </c>
      <c r="AQ414" s="15">
        <v>0.55784025343025601</v>
      </c>
      <c r="AR414" s="15"/>
      <c r="AS414" s="15">
        <v>0.45237976124864399</v>
      </c>
      <c r="AT414" s="15">
        <v>0.54311266264649505</v>
      </c>
      <c r="AU414" s="15">
        <v>0.48547615776679498</v>
      </c>
      <c r="AV414" s="15">
        <v>0.612549964655274</v>
      </c>
      <c r="AW414" s="15">
        <v>0.51314270544070795</v>
      </c>
      <c r="AX414" s="15">
        <v>0.51742460934531398</v>
      </c>
      <c r="AY414" s="15">
        <v>0.54806575786698297</v>
      </c>
    </row>
    <row r="415" spans="2:51" x14ac:dyDescent="0.2">
      <c r="B415" t="s">
        <v>215</v>
      </c>
      <c r="C415" s="15">
        <v>0.10041888112295901</v>
      </c>
      <c r="D415" s="15">
        <v>0.121719397544246</v>
      </c>
      <c r="E415" s="15">
        <v>8.0623944671366396E-2</v>
      </c>
      <c r="F415" s="15"/>
      <c r="G415" s="15">
        <v>7.9002822672187903E-2</v>
      </c>
      <c r="H415" s="15">
        <v>7.2647117148827198E-2</v>
      </c>
      <c r="I415" s="15">
        <v>9.9945797524694999E-2</v>
      </c>
      <c r="J415" s="15">
        <v>0.111978993495238</v>
      </c>
      <c r="K415" s="15">
        <v>0.140435705182864</v>
      </c>
      <c r="L415" s="15">
        <v>0.101523663630085</v>
      </c>
      <c r="M415" s="15"/>
      <c r="N415" s="15">
        <v>8.8046771593973297E-2</v>
      </c>
      <c r="O415" s="15">
        <v>8.2458281632065894E-2</v>
      </c>
      <c r="P415" s="15">
        <v>0.10962634983588999</v>
      </c>
      <c r="Q415" s="15">
        <v>0.10122796584096599</v>
      </c>
      <c r="R415" s="15">
        <v>0.12646229289604899</v>
      </c>
      <c r="S415" s="15">
        <v>0.104304530505962</v>
      </c>
      <c r="T415" s="15">
        <v>9.7809967699351893E-2</v>
      </c>
      <c r="U415" s="15">
        <v>9.35686776734964E-2</v>
      </c>
      <c r="V415" s="15">
        <v>8.7739274941981596E-2</v>
      </c>
      <c r="W415" s="15">
        <v>0.13026930921607699</v>
      </c>
      <c r="X415" s="15">
        <v>0.10593312497025099</v>
      </c>
      <c r="Y415" s="15"/>
      <c r="Z415" s="15">
        <v>9.8641123281201296E-2</v>
      </c>
      <c r="AA415" s="15">
        <v>9.5668245716024197E-2</v>
      </c>
      <c r="AB415" s="15">
        <v>0.118520928997463</v>
      </c>
      <c r="AC415" s="15">
        <v>9.2360938520981303E-2</v>
      </c>
      <c r="AD415" s="15"/>
      <c r="AE415" s="15">
        <v>0.13416568312227001</v>
      </c>
      <c r="AF415" s="15">
        <v>8.4222884771462794E-2</v>
      </c>
      <c r="AG415" s="15">
        <v>7.9549220876377502E-2</v>
      </c>
      <c r="AH415" s="15"/>
      <c r="AI415" s="15">
        <v>0.13986490729927301</v>
      </c>
      <c r="AJ415" s="15">
        <v>6.7848405932519104E-2</v>
      </c>
      <c r="AK415" s="15">
        <v>9.9353148281714307E-2</v>
      </c>
      <c r="AL415" s="15">
        <v>0.102466973660986</v>
      </c>
      <c r="AM415" s="15">
        <v>9.3471810868164404E-2</v>
      </c>
      <c r="AN415" s="15"/>
      <c r="AO415" s="15">
        <v>0.144615157674996</v>
      </c>
      <c r="AP415" s="15">
        <v>6.3949873095248994E-2</v>
      </c>
      <c r="AQ415" s="15">
        <v>0.10882280276688901</v>
      </c>
      <c r="AR415" s="15"/>
      <c r="AS415" s="15">
        <v>3.5275540179194799E-2</v>
      </c>
      <c r="AT415" s="15">
        <v>7.5147588112095695E-2</v>
      </c>
      <c r="AU415" s="15">
        <v>8.4474964262779395E-2</v>
      </c>
      <c r="AV415" s="15">
        <v>0.11353399365285601</v>
      </c>
      <c r="AW415" s="15">
        <v>0.12779222167059801</v>
      </c>
      <c r="AX415" s="15">
        <v>0.13280829368928401</v>
      </c>
      <c r="AY415" s="15">
        <v>0.21220150298941701</v>
      </c>
    </row>
    <row r="416" spans="2:51" x14ac:dyDescent="0.2">
      <c r="B416" t="s">
        <v>80</v>
      </c>
      <c r="C416" s="15">
        <v>0.122382044406682</v>
      </c>
      <c r="D416" s="15">
        <v>8.5232500964156702E-2</v>
      </c>
      <c r="E416" s="15">
        <v>0.15984730984614301</v>
      </c>
      <c r="F416" s="15"/>
      <c r="G416" s="15">
        <v>0.12705933121697899</v>
      </c>
      <c r="H416" s="15">
        <v>0.14703686531795301</v>
      </c>
      <c r="I416" s="15">
        <v>0.14819511533787699</v>
      </c>
      <c r="J416" s="15">
        <v>0.150591367532869</v>
      </c>
      <c r="K416" s="15">
        <v>0.109465657364806</v>
      </c>
      <c r="L416" s="15">
        <v>6.3921288557637596E-2</v>
      </c>
      <c r="M416" s="15"/>
      <c r="N416" s="15">
        <v>0.14380102308113199</v>
      </c>
      <c r="O416" s="15">
        <v>0.13678431353142001</v>
      </c>
      <c r="P416" s="15">
        <v>0.10121253009522301</v>
      </c>
      <c r="Q416" s="15">
        <v>9.0503993429763605E-2</v>
      </c>
      <c r="R416" s="15">
        <v>0.113148703826188</v>
      </c>
      <c r="S416" s="15">
        <v>0.13410361989311401</v>
      </c>
      <c r="T416" s="15">
        <v>0.114467160151658</v>
      </c>
      <c r="U416" s="15">
        <v>0.18348457295052101</v>
      </c>
      <c r="V416" s="15">
        <v>0.14242184218524201</v>
      </c>
      <c r="W416" s="15">
        <v>6.9607537101708805E-2</v>
      </c>
      <c r="X416" s="15">
        <v>0.123197879912314</v>
      </c>
      <c r="Y416" s="15"/>
      <c r="Z416" s="15">
        <v>8.1506648061770895E-2</v>
      </c>
      <c r="AA416" s="15">
        <v>0.12880633217645199</v>
      </c>
      <c r="AB416" s="15">
        <v>0.118920531240523</v>
      </c>
      <c r="AC416" s="15">
        <v>0.162199829170314</v>
      </c>
      <c r="AD416" s="15"/>
      <c r="AE416" s="15">
        <v>9.0018532566494502E-2</v>
      </c>
      <c r="AF416" s="15">
        <v>0.110990091509422</v>
      </c>
      <c r="AG416" s="15">
        <v>0.22077548464799601</v>
      </c>
      <c r="AH416" s="15"/>
      <c r="AI416" s="15">
        <v>7.8703428743273601E-2</v>
      </c>
      <c r="AJ416" s="15">
        <v>0.12251198534086501</v>
      </c>
      <c r="AK416" s="15">
        <v>0.117795197801008</v>
      </c>
      <c r="AL416" s="15">
        <v>3.5678750249065298E-2</v>
      </c>
      <c r="AM416" s="15">
        <v>0.222559239080421</v>
      </c>
      <c r="AN416" s="15"/>
      <c r="AO416" s="15">
        <v>6.2183337864277897E-2</v>
      </c>
      <c r="AP416" s="15">
        <v>0.106176891919292</v>
      </c>
      <c r="AQ416" s="15">
        <v>7.44077976635584E-2</v>
      </c>
      <c r="AR416" s="15"/>
      <c r="AS416" s="15">
        <v>9.6658084270738298E-2</v>
      </c>
      <c r="AT416" s="15">
        <v>0.122401832214724</v>
      </c>
      <c r="AU416" s="15">
        <v>0.18016832871718899</v>
      </c>
      <c r="AV416" s="15">
        <v>0.15142687742419</v>
      </c>
      <c r="AW416" s="15">
        <v>7.9599601902479805E-2</v>
      </c>
      <c r="AX416" s="15">
        <v>0.14279280097416699</v>
      </c>
      <c r="AY416" s="15">
        <v>6.8483016798892904E-2</v>
      </c>
    </row>
    <row r="417" spans="2:51" x14ac:dyDescent="0.2">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row>
    <row r="418" spans="2:51" x14ac:dyDescent="0.2">
      <c r="B418" s="6" t="s">
        <v>218</v>
      </c>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row>
    <row r="419" spans="2:51" x14ac:dyDescent="0.2">
      <c r="B419" s="19" t="s">
        <v>77</v>
      </c>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row>
    <row r="420" spans="2:51" x14ac:dyDescent="0.2">
      <c r="B420" t="s">
        <v>213</v>
      </c>
      <c r="C420" s="15">
        <v>0.22169026557674901</v>
      </c>
      <c r="D420" s="15">
        <v>0.20934312919377299</v>
      </c>
      <c r="E420" s="15">
        <v>0.23279301848841499</v>
      </c>
      <c r="F420" s="15"/>
      <c r="G420" s="15">
        <v>0.29119650769300198</v>
      </c>
      <c r="H420" s="15">
        <v>0.23232681586850901</v>
      </c>
      <c r="I420" s="15">
        <v>0.26019972062532598</v>
      </c>
      <c r="J420" s="15">
        <v>0.200635302855322</v>
      </c>
      <c r="K420" s="15">
        <v>0.19377420261352901</v>
      </c>
      <c r="L420" s="15">
        <v>0.17077456590868101</v>
      </c>
      <c r="M420" s="15"/>
      <c r="N420" s="15">
        <v>0.26829385813021001</v>
      </c>
      <c r="O420" s="15">
        <v>0.21413874648275699</v>
      </c>
      <c r="P420" s="15">
        <v>0.198528923485255</v>
      </c>
      <c r="Q420" s="15">
        <v>0.27367936552775901</v>
      </c>
      <c r="R420" s="15">
        <v>0.15683554666291</v>
      </c>
      <c r="S420" s="15">
        <v>0.17820309517751801</v>
      </c>
      <c r="T420" s="15">
        <v>0.216246953549006</v>
      </c>
      <c r="U420" s="15">
        <v>0.18743415355747001</v>
      </c>
      <c r="V420" s="15">
        <v>0.19206796767461901</v>
      </c>
      <c r="W420" s="15">
        <v>0.27831633951741203</v>
      </c>
      <c r="X420" s="15">
        <v>0.22187242886123501</v>
      </c>
      <c r="Y420" s="15"/>
      <c r="Z420" s="15">
        <v>0.219363864625473</v>
      </c>
      <c r="AA420" s="15">
        <v>0.216653418910395</v>
      </c>
      <c r="AB420" s="15">
        <v>0.18732765226760401</v>
      </c>
      <c r="AC420" s="15">
        <v>0.26189405736667698</v>
      </c>
      <c r="AD420" s="15"/>
      <c r="AE420" s="15">
        <v>0.18870791711265</v>
      </c>
      <c r="AF420" s="15">
        <v>0.24668336761368201</v>
      </c>
      <c r="AG420" s="15">
        <v>0.175477759534369</v>
      </c>
      <c r="AH420" s="15"/>
      <c r="AI420" s="15">
        <v>0.17045594673866399</v>
      </c>
      <c r="AJ420" s="15">
        <v>0.26647753077269698</v>
      </c>
      <c r="AK420" s="15">
        <v>0.20796518621731899</v>
      </c>
      <c r="AL420" s="15">
        <v>0.34038035774937098</v>
      </c>
      <c r="AM420" s="15">
        <v>0.20145135299116601</v>
      </c>
      <c r="AN420" s="15"/>
      <c r="AO420" s="15">
        <v>0.17122639144510701</v>
      </c>
      <c r="AP420" s="15">
        <v>0.26271600490760499</v>
      </c>
      <c r="AQ420" s="15">
        <v>0.242119702004396</v>
      </c>
      <c r="AR420" s="15"/>
      <c r="AS420" s="15">
        <v>0.35777398969768898</v>
      </c>
      <c r="AT420" s="15">
        <v>0.182963416998699</v>
      </c>
      <c r="AU420" s="15">
        <v>0.19602013821967099</v>
      </c>
      <c r="AV420" s="15">
        <v>0.15064507394649801</v>
      </c>
      <c r="AW420" s="15">
        <v>0.26247989610600703</v>
      </c>
      <c r="AX420" s="15">
        <v>0.183419732517209</v>
      </c>
      <c r="AY420" s="15">
        <v>0.139806631530001</v>
      </c>
    </row>
    <row r="421" spans="2:51" x14ac:dyDescent="0.2">
      <c r="B421" t="s">
        <v>214</v>
      </c>
      <c r="C421" s="15">
        <v>0.52250392967507497</v>
      </c>
      <c r="D421" s="15">
        <v>0.56070314695804002</v>
      </c>
      <c r="E421" s="15">
        <v>0.48746591598490902</v>
      </c>
      <c r="F421" s="15"/>
      <c r="G421" s="15">
        <v>0.418679779044551</v>
      </c>
      <c r="H421" s="15">
        <v>0.486259684649958</v>
      </c>
      <c r="I421" s="15">
        <v>0.49477823146749</v>
      </c>
      <c r="J421" s="15">
        <v>0.50464420400704102</v>
      </c>
      <c r="K421" s="15">
        <v>0.54681823420284503</v>
      </c>
      <c r="L421" s="15">
        <v>0.64250867953618895</v>
      </c>
      <c r="M421" s="15"/>
      <c r="N421" s="15">
        <v>0.44572697163527703</v>
      </c>
      <c r="O421" s="15">
        <v>0.570136082449615</v>
      </c>
      <c r="P421" s="15">
        <v>0.54064579271443003</v>
      </c>
      <c r="Q421" s="15">
        <v>0.50651832046841505</v>
      </c>
      <c r="R421" s="15">
        <v>0.60204705343830101</v>
      </c>
      <c r="S421" s="15">
        <v>0.54459522721591402</v>
      </c>
      <c r="T421" s="15">
        <v>0.49924816636806402</v>
      </c>
      <c r="U421" s="15">
        <v>0.55258949067867602</v>
      </c>
      <c r="V421" s="15">
        <v>0.55202721336507998</v>
      </c>
      <c r="W421" s="15">
        <v>0.47407432190913901</v>
      </c>
      <c r="X421" s="15">
        <v>0.49855380779150499</v>
      </c>
      <c r="Y421" s="15"/>
      <c r="Z421" s="15">
        <v>0.54847815390846399</v>
      </c>
      <c r="AA421" s="15">
        <v>0.53756792649453999</v>
      </c>
      <c r="AB421" s="15">
        <v>0.53616756911149099</v>
      </c>
      <c r="AC421" s="15">
        <v>0.466173350844658</v>
      </c>
      <c r="AD421" s="15"/>
      <c r="AE421" s="15">
        <v>0.56840607744586702</v>
      </c>
      <c r="AF421" s="15">
        <v>0.53032691968870505</v>
      </c>
      <c r="AG421" s="15">
        <v>0.47220081346916998</v>
      </c>
      <c r="AH421" s="15"/>
      <c r="AI421" s="15">
        <v>0.60595173005493597</v>
      </c>
      <c r="AJ421" s="15">
        <v>0.48360243080906901</v>
      </c>
      <c r="AK421" s="15">
        <v>0.55429042725565403</v>
      </c>
      <c r="AL421" s="15">
        <v>0.46656721218278202</v>
      </c>
      <c r="AM421" s="15">
        <v>0.45651877910571298</v>
      </c>
      <c r="AN421" s="15"/>
      <c r="AO421" s="15">
        <v>0.63048180411847199</v>
      </c>
      <c r="AP421" s="15">
        <v>0.51025158455680697</v>
      </c>
      <c r="AQ421" s="15">
        <v>0.59668022530118203</v>
      </c>
      <c r="AR421" s="15"/>
      <c r="AS421" s="15">
        <v>0.44024289408405598</v>
      </c>
      <c r="AT421" s="15">
        <v>0.55548537330453895</v>
      </c>
      <c r="AU421" s="15">
        <v>0.49016055137245201</v>
      </c>
      <c r="AV421" s="15">
        <v>0.594615259723275</v>
      </c>
      <c r="AW421" s="15">
        <v>0.52123413710780098</v>
      </c>
      <c r="AX421" s="15">
        <v>0.56349491652147599</v>
      </c>
      <c r="AY421" s="15">
        <v>0.57394417910519302</v>
      </c>
    </row>
    <row r="422" spans="2:51" x14ac:dyDescent="0.2">
      <c r="B422" t="s">
        <v>215</v>
      </c>
      <c r="C422" s="15">
        <v>9.4029578518076307E-2</v>
      </c>
      <c r="D422" s="15">
        <v>0.12582363031306701</v>
      </c>
      <c r="E422" s="15">
        <v>6.3022714158849497E-2</v>
      </c>
      <c r="F422" s="15"/>
      <c r="G422" s="15">
        <v>0.100745774599305</v>
      </c>
      <c r="H422" s="15">
        <v>0.11117574628101699</v>
      </c>
      <c r="I422" s="15">
        <v>7.0045326199308006E-2</v>
      </c>
      <c r="J422" s="15">
        <v>0.102704284451771</v>
      </c>
      <c r="K422" s="15">
        <v>0.1020304317602</v>
      </c>
      <c r="L422" s="15">
        <v>8.2730682986674298E-2</v>
      </c>
      <c r="M422" s="15"/>
      <c r="N422" s="15">
        <v>9.49649301275476E-2</v>
      </c>
      <c r="O422" s="15">
        <v>6.9392843896373194E-2</v>
      </c>
      <c r="P422" s="15">
        <v>7.29684730772336E-2</v>
      </c>
      <c r="Q422" s="15">
        <v>7.0359556923123401E-2</v>
      </c>
      <c r="R422" s="15">
        <v>8.9826538920902102E-2</v>
      </c>
      <c r="S422" s="15">
        <v>0.138950537344988</v>
      </c>
      <c r="T422" s="15">
        <v>0.12648548382513</v>
      </c>
      <c r="U422" s="15">
        <v>7.0230166107685593E-2</v>
      </c>
      <c r="V422" s="15">
        <v>7.7690103596764995E-2</v>
      </c>
      <c r="W422" s="15">
        <v>0.138938740725883</v>
      </c>
      <c r="X422" s="15">
        <v>7.8624592644578495E-2</v>
      </c>
      <c r="Y422" s="15"/>
      <c r="Z422" s="15">
        <v>9.8623739122027404E-2</v>
      </c>
      <c r="AA422" s="15">
        <v>8.5099402449175507E-2</v>
      </c>
      <c r="AB422" s="15">
        <v>0.13129578092208999</v>
      </c>
      <c r="AC422" s="15">
        <v>6.4237367285301994E-2</v>
      </c>
      <c r="AD422" s="15"/>
      <c r="AE422" s="15">
        <v>0.12449988162689</v>
      </c>
      <c r="AF422" s="15">
        <v>7.0066635176665795E-2</v>
      </c>
      <c r="AG422" s="15">
        <v>9.4962729340356503E-2</v>
      </c>
      <c r="AH422" s="15"/>
      <c r="AI422" s="15">
        <v>0.12547876383926401</v>
      </c>
      <c r="AJ422" s="15">
        <v>7.6437853455055105E-2</v>
      </c>
      <c r="AK422" s="15">
        <v>4.3932142643326198E-2</v>
      </c>
      <c r="AL422" s="15">
        <v>0.193052430067847</v>
      </c>
      <c r="AM422" s="15">
        <v>9.3494574083642396E-2</v>
      </c>
      <c r="AN422" s="15"/>
      <c r="AO422" s="15">
        <v>0.109108010035378</v>
      </c>
      <c r="AP422" s="15">
        <v>8.0598596701278793E-2</v>
      </c>
      <c r="AQ422" s="15">
        <v>4.8247540406493601E-2</v>
      </c>
      <c r="AR422" s="15"/>
      <c r="AS422" s="15">
        <v>3.9279259545916503E-2</v>
      </c>
      <c r="AT422" s="15">
        <v>9.4320556796726199E-2</v>
      </c>
      <c r="AU422" s="15">
        <v>6.9164516921775304E-2</v>
      </c>
      <c r="AV422" s="15">
        <v>9.2068183503331499E-2</v>
      </c>
      <c r="AW422" s="15">
        <v>0.114750827621846</v>
      </c>
      <c r="AX422" s="15">
        <v>0.13021897419067399</v>
      </c>
      <c r="AY422" s="15">
        <v>0.17391078950333</v>
      </c>
    </row>
    <row r="423" spans="2:51" x14ac:dyDescent="0.2">
      <c r="B423" t="s">
        <v>80</v>
      </c>
      <c r="C423" s="15">
        <v>0.16177622623009999</v>
      </c>
      <c r="D423" s="15">
        <v>0.10413009353512</v>
      </c>
      <c r="E423" s="15">
        <v>0.216718351367826</v>
      </c>
      <c r="F423" s="15"/>
      <c r="G423" s="15">
        <v>0.18937793866314201</v>
      </c>
      <c r="H423" s="15">
        <v>0.17023775320051701</v>
      </c>
      <c r="I423" s="15">
        <v>0.17497672170787601</v>
      </c>
      <c r="J423" s="15">
        <v>0.192016208685865</v>
      </c>
      <c r="K423" s="15">
        <v>0.15737713142342599</v>
      </c>
      <c r="L423" s="15">
        <v>0.103986071568456</v>
      </c>
      <c r="M423" s="15"/>
      <c r="N423" s="15">
        <v>0.19101424010696499</v>
      </c>
      <c r="O423" s="15">
        <v>0.14633232717125499</v>
      </c>
      <c r="P423" s="15">
        <v>0.187856810723082</v>
      </c>
      <c r="Q423" s="15">
        <v>0.14944275708070301</v>
      </c>
      <c r="R423" s="15">
        <v>0.15129086097788699</v>
      </c>
      <c r="S423" s="15">
        <v>0.13825114026158</v>
      </c>
      <c r="T423" s="15">
        <v>0.15801939625780001</v>
      </c>
      <c r="U423" s="15">
        <v>0.18974618965616899</v>
      </c>
      <c r="V423" s="15">
        <v>0.178214715363537</v>
      </c>
      <c r="W423" s="15">
        <v>0.108670597847566</v>
      </c>
      <c r="X423" s="15">
        <v>0.20094917070268101</v>
      </c>
      <c r="Y423" s="15"/>
      <c r="Z423" s="15">
        <v>0.13353424234403499</v>
      </c>
      <c r="AA423" s="15">
        <v>0.16067925214588999</v>
      </c>
      <c r="AB423" s="15">
        <v>0.14520899769881501</v>
      </c>
      <c r="AC423" s="15">
        <v>0.207695224503363</v>
      </c>
      <c r="AD423" s="15"/>
      <c r="AE423" s="15">
        <v>0.118386123814593</v>
      </c>
      <c r="AF423" s="15">
        <v>0.152923077520947</v>
      </c>
      <c r="AG423" s="15">
        <v>0.25735869765610497</v>
      </c>
      <c r="AH423" s="15"/>
      <c r="AI423" s="15">
        <v>9.8113559367136505E-2</v>
      </c>
      <c r="AJ423" s="15">
        <v>0.17348218496317899</v>
      </c>
      <c r="AK423" s="15">
        <v>0.193812243883701</v>
      </c>
      <c r="AL423" s="15">
        <v>0</v>
      </c>
      <c r="AM423" s="15">
        <v>0.248535293819478</v>
      </c>
      <c r="AN423" s="15"/>
      <c r="AO423" s="15">
        <v>8.9183794401043501E-2</v>
      </c>
      <c r="AP423" s="15">
        <v>0.14643381383430901</v>
      </c>
      <c r="AQ423" s="15">
        <v>0.112952532287928</v>
      </c>
      <c r="AR423" s="15"/>
      <c r="AS423" s="15">
        <v>0.162703856672338</v>
      </c>
      <c r="AT423" s="15">
        <v>0.167230652900036</v>
      </c>
      <c r="AU423" s="15">
        <v>0.244654793486101</v>
      </c>
      <c r="AV423" s="15">
        <v>0.162671482826896</v>
      </c>
      <c r="AW423" s="15">
        <v>0.101535139164347</v>
      </c>
      <c r="AX423" s="15">
        <v>0.12286637677064</v>
      </c>
      <c r="AY423" s="15">
        <v>0.11233839986147599</v>
      </c>
    </row>
    <row r="424" spans="2:51" x14ac:dyDescent="0.2">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row>
    <row r="425" spans="2:51" x14ac:dyDescent="0.2">
      <c r="B425" s="6" t="s">
        <v>219</v>
      </c>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row>
    <row r="426" spans="2:51" x14ac:dyDescent="0.2">
      <c r="B426" s="19" t="s">
        <v>77</v>
      </c>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row>
    <row r="427" spans="2:51" x14ac:dyDescent="0.2">
      <c r="B427" t="s">
        <v>213</v>
      </c>
      <c r="C427" s="15">
        <v>0.37718055235812697</v>
      </c>
      <c r="D427" s="15">
        <v>0.40177678351714602</v>
      </c>
      <c r="E427" s="15">
        <v>0.35199395967284203</v>
      </c>
      <c r="F427" s="15"/>
      <c r="G427" s="15">
        <v>0.362068156182343</v>
      </c>
      <c r="H427" s="15">
        <v>0.393434763633361</v>
      </c>
      <c r="I427" s="15">
        <v>0.39125384367685201</v>
      </c>
      <c r="J427" s="15">
        <v>0.35163682100581101</v>
      </c>
      <c r="K427" s="15">
        <v>0.39717095175572098</v>
      </c>
      <c r="L427" s="15">
        <v>0.36999346496318603</v>
      </c>
      <c r="M427" s="15"/>
      <c r="N427" s="15">
        <v>0.358767702457433</v>
      </c>
      <c r="O427" s="15">
        <v>0.31844504073213498</v>
      </c>
      <c r="P427" s="15">
        <v>0.32463351683675101</v>
      </c>
      <c r="Q427" s="15">
        <v>0.44436362297070398</v>
      </c>
      <c r="R427" s="15">
        <v>0.30629447921331499</v>
      </c>
      <c r="S427" s="15">
        <v>0.36893063879882798</v>
      </c>
      <c r="T427" s="15">
        <v>0.46005675682328101</v>
      </c>
      <c r="U427" s="15">
        <v>0.418818421499354</v>
      </c>
      <c r="V427" s="15">
        <v>0.35843833868269898</v>
      </c>
      <c r="W427" s="15">
        <v>0.43629451496885902</v>
      </c>
      <c r="X427" s="15">
        <v>0.42721940250042301</v>
      </c>
      <c r="Y427" s="15"/>
      <c r="Z427" s="15">
        <v>0.40043236951553501</v>
      </c>
      <c r="AA427" s="15">
        <v>0.34808274941359102</v>
      </c>
      <c r="AB427" s="15">
        <v>0.377483323482528</v>
      </c>
      <c r="AC427" s="15">
        <v>0.38160210352692903</v>
      </c>
      <c r="AD427" s="15"/>
      <c r="AE427" s="15">
        <v>0.37019305671453501</v>
      </c>
      <c r="AF427" s="15">
        <v>0.40171390097890602</v>
      </c>
      <c r="AG427" s="15">
        <v>0.324403381047907</v>
      </c>
      <c r="AH427" s="15"/>
      <c r="AI427" s="15">
        <v>0.32999164952363802</v>
      </c>
      <c r="AJ427" s="15">
        <v>0.44175096568774402</v>
      </c>
      <c r="AK427" s="15">
        <v>0.36938822582277298</v>
      </c>
      <c r="AL427" s="15">
        <v>0.38745504247665202</v>
      </c>
      <c r="AM427" s="15">
        <v>0.30933259444147598</v>
      </c>
      <c r="AN427" s="15"/>
      <c r="AO427" s="15">
        <v>0.28611455897762</v>
      </c>
      <c r="AP427" s="15">
        <v>0.43444582736728099</v>
      </c>
      <c r="AQ427" s="15">
        <v>0.37885967813064397</v>
      </c>
      <c r="AR427" s="15"/>
      <c r="AS427" s="15">
        <v>0.58856930316451295</v>
      </c>
      <c r="AT427" s="15">
        <v>0.372210770471951</v>
      </c>
      <c r="AU427" s="15">
        <v>0.31633612836981601</v>
      </c>
      <c r="AV427" s="15">
        <v>0.181944177732174</v>
      </c>
      <c r="AW427" s="15">
        <v>0.455760994435366</v>
      </c>
      <c r="AX427" s="15">
        <v>0.28782192822213898</v>
      </c>
      <c r="AY427" s="15">
        <v>0.219480017262313</v>
      </c>
    </row>
    <row r="428" spans="2:51" x14ac:dyDescent="0.2">
      <c r="B428" t="s">
        <v>214</v>
      </c>
      <c r="C428" s="15">
        <v>0.402331804060437</v>
      </c>
      <c r="D428" s="15">
        <v>0.41336656453013598</v>
      </c>
      <c r="E428" s="15">
        <v>0.39259282150709102</v>
      </c>
      <c r="F428" s="15"/>
      <c r="G428" s="15">
        <v>0.40248109026266499</v>
      </c>
      <c r="H428" s="15">
        <v>0.33586959766209801</v>
      </c>
      <c r="I428" s="15">
        <v>0.370251037397761</v>
      </c>
      <c r="J428" s="15">
        <v>0.407975360268785</v>
      </c>
      <c r="K428" s="15">
        <v>0.39898934552276</v>
      </c>
      <c r="L428" s="15">
        <v>0.48003355672285403</v>
      </c>
      <c r="M428" s="15"/>
      <c r="N428" s="15">
        <v>0.40012496148628102</v>
      </c>
      <c r="O428" s="15">
        <v>0.46335574706569599</v>
      </c>
      <c r="P428" s="15">
        <v>0.40444957906275403</v>
      </c>
      <c r="Q428" s="15">
        <v>0.39570918739484701</v>
      </c>
      <c r="R428" s="15">
        <v>0.47792381741083501</v>
      </c>
      <c r="S428" s="15">
        <v>0.45772353521722597</v>
      </c>
      <c r="T428" s="15">
        <v>0.31351490142532501</v>
      </c>
      <c r="U428" s="15">
        <v>0.33324586643517101</v>
      </c>
      <c r="V428" s="15">
        <v>0.40323228276947598</v>
      </c>
      <c r="W428" s="15">
        <v>0.337316660470518</v>
      </c>
      <c r="X428" s="15">
        <v>0.36526984019935299</v>
      </c>
      <c r="Y428" s="15"/>
      <c r="Z428" s="15">
        <v>0.44532850156986897</v>
      </c>
      <c r="AA428" s="15">
        <v>0.42727916765343998</v>
      </c>
      <c r="AB428" s="15">
        <v>0.38589129915877501</v>
      </c>
      <c r="AC428" s="15">
        <v>0.344580049906963</v>
      </c>
      <c r="AD428" s="15"/>
      <c r="AE428" s="15">
        <v>0.42557737585970601</v>
      </c>
      <c r="AF428" s="15">
        <v>0.40680388282100099</v>
      </c>
      <c r="AG428" s="15">
        <v>0.345573586897584</v>
      </c>
      <c r="AH428" s="15"/>
      <c r="AI428" s="15">
        <v>0.489312433616586</v>
      </c>
      <c r="AJ428" s="15">
        <v>0.33508904170220399</v>
      </c>
      <c r="AK428" s="15">
        <v>0.43882546256843002</v>
      </c>
      <c r="AL428" s="15">
        <v>0.38491928749745702</v>
      </c>
      <c r="AM428" s="15">
        <v>0.33376878878469501</v>
      </c>
      <c r="AN428" s="15"/>
      <c r="AO428" s="15">
        <v>0.54075021222767605</v>
      </c>
      <c r="AP428" s="15">
        <v>0.36549735950526002</v>
      </c>
      <c r="AQ428" s="15">
        <v>0.447584568667455</v>
      </c>
      <c r="AR428" s="15"/>
      <c r="AS428" s="15">
        <v>0.28578263365758699</v>
      </c>
      <c r="AT428" s="15">
        <v>0.42512659329657998</v>
      </c>
      <c r="AU428" s="15">
        <v>0.37110004091974702</v>
      </c>
      <c r="AV428" s="15">
        <v>0.55904219722168802</v>
      </c>
      <c r="AW428" s="15">
        <v>0.37323885632288301</v>
      </c>
      <c r="AX428" s="15">
        <v>0.43752553879870199</v>
      </c>
      <c r="AY428" s="15">
        <v>0.57006646754522206</v>
      </c>
    </row>
    <row r="429" spans="2:51" x14ac:dyDescent="0.2">
      <c r="B429" t="s">
        <v>215</v>
      </c>
      <c r="C429" s="15">
        <v>7.0379170079121103E-2</v>
      </c>
      <c r="D429" s="15">
        <v>8.2888795155387607E-2</v>
      </c>
      <c r="E429" s="15">
        <v>5.8866510410986103E-2</v>
      </c>
      <c r="F429" s="15"/>
      <c r="G429" s="15">
        <v>4.6966145781515103E-2</v>
      </c>
      <c r="H429" s="15">
        <v>9.6016152357236206E-2</v>
      </c>
      <c r="I429" s="15">
        <v>6.9170580949803301E-2</v>
      </c>
      <c r="J429" s="15">
        <v>7.9652370059875299E-2</v>
      </c>
      <c r="K429" s="15">
        <v>6.4382140690513998E-2</v>
      </c>
      <c r="L429" s="15">
        <v>6.2763047829530599E-2</v>
      </c>
      <c r="M429" s="15"/>
      <c r="N429" s="15">
        <v>6.2610544356115197E-2</v>
      </c>
      <c r="O429" s="15">
        <v>6.4799016585654498E-2</v>
      </c>
      <c r="P429" s="15">
        <v>0.114827433009749</v>
      </c>
      <c r="Q429" s="15">
        <v>4.2390633957223797E-2</v>
      </c>
      <c r="R429" s="15">
        <v>7.3091602745045503E-2</v>
      </c>
      <c r="S429" s="15">
        <v>8.1951261424111105E-2</v>
      </c>
      <c r="T429" s="15">
        <v>6.4577160550289406E-2</v>
      </c>
      <c r="U429" s="15">
        <v>7.52089144590804E-2</v>
      </c>
      <c r="V429" s="15">
        <v>5.7223828676409703E-2</v>
      </c>
      <c r="W429" s="15">
        <v>0.106381485721355</v>
      </c>
      <c r="X429" s="15">
        <v>3.0781714797142999E-2</v>
      </c>
      <c r="Y429" s="15"/>
      <c r="Z429" s="15">
        <v>7.0474271111753195E-2</v>
      </c>
      <c r="AA429" s="15">
        <v>8.0290173155359204E-2</v>
      </c>
      <c r="AB429" s="15">
        <v>7.6141712190963995E-2</v>
      </c>
      <c r="AC429" s="15">
        <v>5.5603758876997499E-2</v>
      </c>
      <c r="AD429" s="15"/>
      <c r="AE429" s="15">
        <v>8.6865151222277198E-2</v>
      </c>
      <c r="AF429" s="15">
        <v>6.1189462663317103E-2</v>
      </c>
      <c r="AG429" s="15">
        <v>7.6061228648947904E-2</v>
      </c>
      <c r="AH429" s="15"/>
      <c r="AI429" s="15">
        <v>8.7933310384804494E-2</v>
      </c>
      <c r="AJ429" s="15">
        <v>6.4701482283416004E-2</v>
      </c>
      <c r="AK429" s="15">
        <v>4.68241193217648E-2</v>
      </c>
      <c r="AL429" s="15">
        <v>6.5956228275424994E-2</v>
      </c>
      <c r="AM429" s="15">
        <v>8.3373355890313194E-2</v>
      </c>
      <c r="AN429" s="15"/>
      <c r="AO429" s="15">
        <v>9.0404114755361406E-2</v>
      </c>
      <c r="AP429" s="15">
        <v>6.8943849211156497E-2</v>
      </c>
      <c r="AQ429" s="15">
        <v>7.3835875307919505E-2</v>
      </c>
      <c r="AR429" s="15"/>
      <c r="AS429" s="15">
        <v>7.6381519627583298E-3</v>
      </c>
      <c r="AT429" s="15">
        <v>4.9356859790396598E-2</v>
      </c>
      <c r="AU429" s="15">
        <v>7.2709807941311003E-2</v>
      </c>
      <c r="AV429" s="15">
        <v>0.128324252389172</v>
      </c>
      <c r="AW429" s="15">
        <v>7.1160991593346407E-2</v>
      </c>
      <c r="AX429" s="15">
        <v>0.13670855148547201</v>
      </c>
      <c r="AY429" s="15">
        <v>0.109259694552026</v>
      </c>
    </row>
    <row r="430" spans="2:51" x14ac:dyDescent="0.2">
      <c r="B430" t="s">
        <v>80</v>
      </c>
      <c r="C430" s="15">
        <v>0.15010847350231599</v>
      </c>
      <c r="D430" s="15">
        <v>0.10196785679733</v>
      </c>
      <c r="E430" s="15">
        <v>0.19654670840908101</v>
      </c>
      <c r="F430" s="15"/>
      <c r="G430" s="15">
        <v>0.188484607773477</v>
      </c>
      <c r="H430" s="15">
        <v>0.17467948634730501</v>
      </c>
      <c r="I430" s="15">
        <v>0.169324537975584</v>
      </c>
      <c r="J430" s="15">
        <v>0.160735448665529</v>
      </c>
      <c r="K430" s="15">
        <v>0.13945756203100601</v>
      </c>
      <c r="L430" s="15">
        <v>8.7209930484430098E-2</v>
      </c>
      <c r="M430" s="15"/>
      <c r="N430" s="15">
        <v>0.17849679170017099</v>
      </c>
      <c r="O430" s="15">
        <v>0.15340019561651499</v>
      </c>
      <c r="P430" s="15">
        <v>0.156089471090746</v>
      </c>
      <c r="Q430" s="15">
        <v>0.117536555677226</v>
      </c>
      <c r="R430" s="15">
        <v>0.14269010063080401</v>
      </c>
      <c r="S430" s="15">
        <v>9.1394564559835301E-2</v>
      </c>
      <c r="T430" s="15">
        <v>0.161851181201105</v>
      </c>
      <c r="U430" s="15">
        <v>0.17272679760639401</v>
      </c>
      <c r="V430" s="15">
        <v>0.181105549871414</v>
      </c>
      <c r="W430" s="15">
        <v>0.12000733883926699</v>
      </c>
      <c r="X430" s="15">
        <v>0.176729042503081</v>
      </c>
      <c r="Y430" s="15"/>
      <c r="Z430" s="15">
        <v>8.3764857802842999E-2</v>
      </c>
      <c r="AA430" s="15">
        <v>0.14434790977761</v>
      </c>
      <c r="AB430" s="15">
        <v>0.16048366516773299</v>
      </c>
      <c r="AC430" s="15">
        <v>0.21821408768910999</v>
      </c>
      <c r="AD430" s="15"/>
      <c r="AE430" s="15">
        <v>0.11736441620348299</v>
      </c>
      <c r="AF430" s="15">
        <v>0.130292753536775</v>
      </c>
      <c r="AG430" s="15">
        <v>0.25396180340556102</v>
      </c>
      <c r="AH430" s="15"/>
      <c r="AI430" s="15">
        <v>9.2762606474971102E-2</v>
      </c>
      <c r="AJ430" s="15">
        <v>0.15845851032663599</v>
      </c>
      <c r="AK430" s="15">
        <v>0.144962192287032</v>
      </c>
      <c r="AL430" s="15">
        <v>0.16166944175046699</v>
      </c>
      <c r="AM430" s="15">
        <v>0.27352526088351597</v>
      </c>
      <c r="AN430" s="15"/>
      <c r="AO430" s="15">
        <v>8.2731114039342593E-2</v>
      </c>
      <c r="AP430" s="15">
        <v>0.131112963916303</v>
      </c>
      <c r="AQ430" s="15">
        <v>9.9719877893981498E-2</v>
      </c>
      <c r="AR430" s="15"/>
      <c r="AS430" s="15">
        <v>0.118009911215142</v>
      </c>
      <c r="AT430" s="15">
        <v>0.15330577644107199</v>
      </c>
      <c r="AU430" s="15">
        <v>0.23985402276912601</v>
      </c>
      <c r="AV430" s="15">
        <v>0.13068937265696601</v>
      </c>
      <c r="AW430" s="15">
        <v>9.9839157648404203E-2</v>
      </c>
      <c r="AX430" s="15">
        <v>0.137943981493687</v>
      </c>
      <c r="AY430" s="15">
        <v>0.101193820640438</v>
      </c>
    </row>
    <row r="431" spans="2:51" x14ac:dyDescent="0.2">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row>
    <row r="432" spans="2:51" x14ac:dyDescent="0.2">
      <c r="B432" s="6" t="s">
        <v>220</v>
      </c>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row>
    <row r="433" spans="2:51" x14ac:dyDescent="0.2">
      <c r="B433" s="19" t="s">
        <v>77</v>
      </c>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row>
    <row r="434" spans="2:51" x14ac:dyDescent="0.2">
      <c r="B434" t="s">
        <v>213</v>
      </c>
      <c r="C434" s="15">
        <v>0.27759425806047799</v>
      </c>
      <c r="D434" s="15">
        <v>0.26422261633749999</v>
      </c>
      <c r="E434" s="15">
        <v>0.28749634023493098</v>
      </c>
      <c r="F434" s="15"/>
      <c r="G434" s="15">
        <v>0.29415323841716701</v>
      </c>
      <c r="H434" s="15">
        <v>0.28500464572485701</v>
      </c>
      <c r="I434" s="15">
        <v>0.26579517434771999</v>
      </c>
      <c r="J434" s="15">
        <v>0.25467946723322799</v>
      </c>
      <c r="K434" s="15">
        <v>0.32373974411759499</v>
      </c>
      <c r="L434" s="15">
        <v>0.25772370033387798</v>
      </c>
      <c r="M434" s="15"/>
      <c r="N434" s="15">
        <v>0.31182788713027598</v>
      </c>
      <c r="O434" s="15">
        <v>0.27034356355519601</v>
      </c>
      <c r="P434" s="15">
        <v>0.23599498293461499</v>
      </c>
      <c r="Q434" s="15">
        <v>0.331130401332417</v>
      </c>
      <c r="R434" s="15">
        <v>0.231024568980086</v>
      </c>
      <c r="S434" s="15">
        <v>0.245375914996602</v>
      </c>
      <c r="T434" s="15">
        <v>0.26307388416998401</v>
      </c>
      <c r="U434" s="15">
        <v>0.32219072365575502</v>
      </c>
      <c r="V434" s="15">
        <v>0.286252311669773</v>
      </c>
      <c r="W434" s="15">
        <v>0.27693586719624902</v>
      </c>
      <c r="X434" s="15">
        <v>0.26345605131739203</v>
      </c>
      <c r="Y434" s="15"/>
      <c r="Z434" s="15">
        <v>0.31579596933453802</v>
      </c>
      <c r="AA434" s="15">
        <v>0.24181685387667101</v>
      </c>
      <c r="AB434" s="15">
        <v>0.241501538746205</v>
      </c>
      <c r="AC434" s="15">
        <v>0.30807607261748299</v>
      </c>
      <c r="AD434" s="15"/>
      <c r="AE434" s="15">
        <v>0.26997538510637797</v>
      </c>
      <c r="AF434" s="15">
        <v>0.29657008450685401</v>
      </c>
      <c r="AG434" s="15">
        <v>0.23209225441855899</v>
      </c>
      <c r="AH434" s="15"/>
      <c r="AI434" s="15">
        <v>0.24916956001604201</v>
      </c>
      <c r="AJ434" s="15">
        <v>0.31233360298972002</v>
      </c>
      <c r="AK434" s="15">
        <v>0.34060945918535201</v>
      </c>
      <c r="AL434" s="15">
        <v>0.33358518045188101</v>
      </c>
      <c r="AM434" s="15">
        <v>0.21988811938587299</v>
      </c>
      <c r="AN434" s="15"/>
      <c r="AO434" s="15">
        <v>0.25830259586993398</v>
      </c>
      <c r="AP434" s="15">
        <v>0.30776779930521098</v>
      </c>
      <c r="AQ434" s="15">
        <v>0.29706275057608</v>
      </c>
      <c r="AR434" s="15"/>
      <c r="AS434" s="15">
        <v>0.40116511754823098</v>
      </c>
      <c r="AT434" s="15">
        <v>0.28044837336661899</v>
      </c>
      <c r="AU434" s="15">
        <v>0.24093278193694101</v>
      </c>
      <c r="AV434" s="15">
        <v>0.145660661268672</v>
      </c>
      <c r="AW434" s="15">
        <v>0.31304326351606998</v>
      </c>
      <c r="AX434" s="15">
        <v>0.224574310303678</v>
      </c>
      <c r="AY434" s="15">
        <v>0.23312325265032799</v>
      </c>
    </row>
    <row r="435" spans="2:51" x14ac:dyDescent="0.2">
      <c r="B435" t="s">
        <v>214</v>
      </c>
      <c r="C435" s="15">
        <v>0.49157359030469699</v>
      </c>
      <c r="D435" s="15">
        <v>0.54611782372481399</v>
      </c>
      <c r="E435" s="15">
        <v>0.44214327605284598</v>
      </c>
      <c r="F435" s="15"/>
      <c r="G435" s="15">
        <v>0.45428745737411802</v>
      </c>
      <c r="H435" s="15">
        <v>0.46665750308238702</v>
      </c>
      <c r="I435" s="15">
        <v>0.44951991240782402</v>
      </c>
      <c r="J435" s="15">
        <v>0.491654213180587</v>
      </c>
      <c r="K435" s="15">
        <v>0.47910014614313301</v>
      </c>
      <c r="L435" s="15">
        <v>0.57945457361038899</v>
      </c>
      <c r="M435" s="15"/>
      <c r="N435" s="15">
        <v>0.46012964537753298</v>
      </c>
      <c r="O435" s="15">
        <v>0.50638536980622795</v>
      </c>
      <c r="P435" s="15">
        <v>0.53520562249386705</v>
      </c>
      <c r="Q435" s="15">
        <v>0.44807201791842699</v>
      </c>
      <c r="R435" s="15">
        <v>0.50544812549117202</v>
      </c>
      <c r="S435" s="15">
        <v>0.48907702391088398</v>
      </c>
      <c r="T435" s="15">
        <v>0.47124646954920402</v>
      </c>
      <c r="U435" s="15">
        <v>0.43447721746026402</v>
      </c>
      <c r="V435" s="15">
        <v>0.533501161929821</v>
      </c>
      <c r="W435" s="15">
        <v>0.52808998042758803</v>
      </c>
      <c r="X435" s="15">
        <v>0.45475430611897499</v>
      </c>
      <c r="Y435" s="15"/>
      <c r="Z435" s="15">
        <v>0.49376460638937703</v>
      </c>
      <c r="AA435" s="15">
        <v>0.52136853694865903</v>
      </c>
      <c r="AB435" s="15">
        <v>0.51819737068809402</v>
      </c>
      <c r="AC435" s="15">
        <v>0.431624825911259</v>
      </c>
      <c r="AD435" s="15"/>
      <c r="AE435" s="15">
        <v>0.52461665790284295</v>
      </c>
      <c r="AF435" s="15">
        <v>0.50873547388990203</v>
      </c>
      <c r="AG435" s="15">
        <v>0.40653432785867399</v>
      </c>
      <c r="AH435" s="15"/>
      <c r="AI435" s="15">
        <v>0.54991266520232795</v>
      </c>
      <c r="AJ435" s="15">
        <v>0.47199343487502099</v>
      </c>
      <c r="AK435" s="15">
        <v>0.426016225530647</v>
      </c>
      <c r="AL435" s="15">
        <v>0.48414394475269301</v>
      </c>
      <c r="AM435" s="15">
        <v>0.44641860200112299</v>
      </c>
      <c r="AN435" s="15"/>
      <c r="AO435" s="15">
        <v>0.57423131382166503</v>
      </c>
      <c r="AP435" s="15">
        <v>0.48852250533905001</v>
      </c>
      <c r="AQ435" s="15">
        <v>0.47234784948415098</v>
      </c>
      <c r="AR435" s="15"/>
      <c r="AS435" s="15">
        <v>0.40857403934024999</v>
      </c>
      <c r="AT435" s="15">
        <v>0.51924644968706202</v>
      </c>
      <c r="AU435" s="15">
        <v>0.45144183990556302</v>
      </c>
      <c r="AV435" s="15">
        <v>0.63586137717782298</v>
      </c>
      <c r="AW435" s="15">
        <v>0.50272286941561795</v>
      </c>
      <c r="AX435" s="15">
        <v>0.49104859973394399</v>
      </c>
      <c r="AY435" s="15">
        <v>0.50728822885634095</v>
      </c>
    </row>
    <row r="436" spans="2:51" x14ac:dyDescent="0.2">
      <c r="B436" t="s">
        <v>215</v>
      </c>
      <c r="C436" s="15">
        <v>7.4836365360858997E-2</v>
      </c>
      <c r="D436" s="15">
        <v>8.7663119289734207E-2</v>
      </c>
      <c r="E436" s="15">
        <v>6.3058278758023098E-2</v>
      </c>
      <c r="F436" s="15"/>
      <c r="G436" s="15">
        <v>4.1981260140790601E-2</v>
      </c>
      <c r="H436" s="15">
        <v>8.9695242052150098E-2</v>
      </c>
      <c r="I436" s="15">
        <v>8.5806733046057598E-2</v>
      </c>
      <c r="J436" s="15">
        <v>8.0724105496918094E-2</v>
      </c>
      <c r="K436" s="15">
        <v>7.4930217127889803E-2</v>
      </c>
      <c r="L436" s="15">
        <v>7.1054525177074598E-2</v>
      </c>
      <c r="M436" s="15"/>
      <c r="N436" s="15">
        <v>6.2881406013208893E-2</v>
      </c>
      <c r="O436" s="15">
        <v>8.4208828089224294E-2</v>
      </c>
      <c r="P436" s="15">
        <v>7.4824805941077405E-2</v>
      </c>
      <c r="Q436" s="15">
        <v>7.1829921616246406E-2</v>
      </c>
      <c r="R436" s="15">
        <v>0.10713988907144199</v>
      </c>
      <c r="S436" s="15">
        <v>0.103789222934918</v>
      </c>
      <c r="T436" s="15">
        <v>9.28027569315409E-2</v>
      </c>
      <c r="U436" s="15">
        <v>3.2280953416000402E-2</v>
      </c>
      <c r="V436" s="15">
        <v>3.9645814051099099E-2</v>
      </c>
      <c r="W436" s="15">
        <v>8.2287491283316694E-2</v>
      </c>
      <c r="X436" s="15">
        <v>6.1191611431189903E-2</v>
      </c>
      <c r="Y436" s="15"/>
      <c r="Z436" s="15">
        <v>6.7305011124344394E-2</v>
      </c>
      <c r="AA436" s="15">
        <v>7.6755337863098502E-2</v>
      </c>
      <c r="AB436" s="15">
        <v>9.4984215089088803E-2</v>
      </c>
      <c r="AC436" s="15">
        <v>6.4000150933866198E-2</v>
      </c>
      <c r="AD436" s="15"/>
      <c r="AE436" s="15">
        <v>9.33224735764588E-2</v>
      </c>
      <c r="AF436" s="15">
        <v>6.3080895090215403E-2</v>
      </c>
      <c r="AG436" s="15">
        <v>6.8888582496910794E-2</v>
      </c>
      <c r="AH436" s="15"/>
      <c r="AI436" s="15">
        <v>0.105580134777045</v>
      </c>
      <c r="AJ436" s="15">
        <v>5.30537204781098E-2</v>
      </c>
      <c r="AK436" s="15">
        <v>7.2286945667557903E-2</v>
      </c>
      <c r="AL436" s="15">
        <v>6.5956228275424994E-2</v>
      </c>
      <c r="AM436" s="15">
        <v>6.89052598827357E-2</v>
      </c>
      <c r="AN436" s="15"/>
      <c r="AO436" s="15">
        <v>9.7635783316296604E-2</v>
      </c>
      <c r="AP436" s="15">
        <v>5.4455065135334803E-2</v>
      </c>
      <c r="AQ436" s="15">
        <v>0.113403701511936</v>
      </c>
      <c r="AR436" s="15"/>
      <c r="AS436" s="15">
        <v>2.8784541656015499E-2</v>
      </c>
      <c r="AT436" s="15">
        <v>4.7752967336834498E-2</v>
      </c>
      <c r="AU436" s="15">
        <v>8.4793510272202305E-2</v>
      </c>
      <c r="AV436" s="15">
        <v>6.0960962073979802E-2</v>
      </c>
      <c r="AW436" s="15">
        <v>8.1170737678259205E-2</v>
      </c>
      <c r="AX436" s="15">
        <v>0.12783604756650499</v>
      </c>
      <c r="AY436" s="15">
        <v>0.14766402170757301</v>
      </c>
    </row>
    <row r="437" spans="2:51" x14ac:dyDescent="0.2">
      <c r="B437" t="s">
        <v>80</v>
      </c>
      <c r="C437" s="15">
        <v>0.15599578627396599</v>
      </c>
      <c r="D437" s="15">
        <v>0.10199644064795201</v>
      </c>
      <c r="E437" s="15">
        <v>0.20730210495420001</v>
      </c>
      <c r="F437" s="15"/>
      <c r="G437" s="15">
        <v>0.20957804406792399</v>
      </c>
      <c r="H437" s="15">
        <v>0.15864260914060599</v>
      </c>
      <c r="I437" s="15">
        <v>0.19887818019839801</v>
      </c>
      <c r="J437" s="15">
        <v>0.17294221408926699</v>
      </c>
      <c r="K437" s="15">
        <v>0.12222989261138199</v>
      </c>
      <c r="L437" s="15">
        <v>9.1767200878659097E-2</v>
      </c>
      <c r="M437" s="15"/>
      <c r="N437" s="15">
        <v>0.16516106147898199</v>
      </c>
      <c r="O437" s="15">
        <v>0.13906223854935201</v>
      </c>
      <c r="P437" s="15">
        <v>0.153974588630441</v>
      </c>
      <c r="Q437" s="15">
        <v>0.14896765913290899</v>
      </c>
      <c r="R437" s="15">
        <v>0.156387416457301</v>
      </c>
      <c r="S437" s="15">
        <v>0.16175783815759601</v>
      </c>
      <c r="T437" s="15">
        <v>0.17287688934927201</v>
      </c>
      <c r="U437" s="15">
        <v>0.211051105467981</v>
      </c>
      <c r="V437" s="15">
        <v>0.14060071234930599</v>
      </c>
      <c r="W437" s="15">
        <v>0.112686661092846</v>
      </c>
      <c r="X437" s="15">
        <v>0.220598031132443</v>
      </c>
      <c r="Y437" s="15"/>
      <c r="Z437" s="15">
        <v>0.12313441315174101</v>
      </c>
      <c r="AA437" s="15">
        <v>0.16005927131157199</v>
      </c>
      <c r="AB437" s="15">
        <v>0.14531687547661201</v>
      </c>
      <c r="AC437" s="15">
        <v>0.19629895053739199</v>
      </c>
      <c r="AD437" s="15"/>
      <c r="AE437" s="15">
        <v>0.11208548341431999</v>
      </c>
      <c r="AF437" s="15">
        <v>0.13161354651302801</v>
      </c>
      <c r="AG437" s="15">
        <v>0.292484835225857</v>
      </c>
      <c r="AH437" s="15"/>
      <c r="AI437" s="15">
        <v>9.5337640004584501E-2</v>
      </c>
      <c r="AJ437" s="15">
        <v>0.162619241657149</v>
      </c>
      <c r="AK437" s="15">
        <v>0.16108736961644299</v>
      </c>
      <c r="AL437" s="15">
        <v>0.11631464652000099</v>
      </c>
      <c r="AM437" s="15">
        <v>0.26478801873026703</v>
      </c>
      <c r="AN437" s="15"/>
      <c r="AO437" s="15">
        <v>6.9830306992104296E-2</v>
      </c>
      <c r="AP437" s="15">
        <v>0.149254630220405</v>
      </c>
      <c r="AQ437" s="15">
        <v>0.117185698427833</v>
      </c>
      <c r="AR437" s="15"/>
      <c r="AS437" s="15">
        <v>0.16147630145550301</v>
      </c>
      <c r="AT437" s="15">
        <v>0.15255220960948501</v>
      </c>
      <c r="AU437" s="15">
        <v>0.22283186788529299</v>
      </c>
      <c r="AV437" s="15">
        <v>0.15751699947952499</v>
      </c>
      <c r="AW437" s="15">
        <v>0.10306312939005199</v>
      </c>
      <c r="AX437" s="15">
        <v>0.15654104239587199</v>
      </c>
      <c r="AY437" s="15">
        <v>0.111924496785758</v>
      </c>
    </row>
    <row r="438" spans="2:51" x14ac:dyDescent="0.2">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row>
    <row r="439" spans="2:51" x14ac:dyDescent="0.2">
      <c r="B439" s="6" t="s">
        <v>221</v>
      </c>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row>
    <row r="440" spans="2:51" x14ac:dyDescent="0.2">
      <c r="B440" s="19" t="s">
        <v>77</v>
      </c>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row>
    <row r="441" spans="2:51" x14ac:dyDescent="0.2">
      <c r="B441" t="s">
        <v>213</v>
      </c>
      <c r="C441" s="15">
        <v>0.184807829771481</v>
      </c>
      <c r="D441" s="15">
        <v>0.15942487446520801</v>
      </c>
      <c r="E441" s="15">
        <v>0.207503518862585</v>
      </c>
      <c r="F441" s="15"/>
      <c r="G441" s="15">
        <v>0.19890373132015601</v>
      </c>
      <c r="H441" s="15">
        <v>0.21706526133505499</v>
      </c>
      <c r="I441" s="15">
        <v>0.22428127232225101</v>
      </c>
      <c r="J441" s="15">
        <v>0.18896571857723701</v>
      </c>
      <c r="K441" s="15">
        <v>0.141550252298067</v>
      </c>
      <c r="L441" s="15">
        <v>0.142590586748194</v>
      </c>
      <c r="M441" s="15"/>
      <c r="N441" s="15">
        <v>0.21269917813171399</v>
      </c>
      <c r="O441" s="15">
        <v>0.16923126094989399</v>
      </c>
      <c r="P441" s="15">
        <v>0.15923806769898399</v>
      </c>
      <c r="Q441" s="15">
        <v>0.187358892318917</v>
      </c>
      <c r="R441" s="15">
        <v>0.14424784506210001</v>
      </c>
      <c r="S441" s="15">
        <v>0.18475644028531399</v>
      </c>
      <c r="T441" s="15">
        <v>0.174115808129856</v>
      </c>
      <c r="U441" s="15">
        <v>0.24586282226207201</v>
      </c>
      <c r="V441" s="15">
        <v>0.170953346458386</v>
      </c>
      <c r="W441" s="15">
        <v>0.171646993034653</v>
      </c>
      <c r="X441" s="15">
        <v>0.26302447928588601</v>
      </c>
      <c r="Y441" s="15"/>
      <c r="Z441" s="15">
        <v>0.207951534038921</v>
      </c>
      <c r="AA441" s="15">
        <v>0.17074264346186199</v>
      </c>
      <c r="AB441" s="15">
        <v>0.16812540430929601</v>
      </c>
      <c r="AC441" s="15">
        <v>0.189038023869911</v>
      </c>
      <c r="AD441" s="15"/>
      <c r="AE441" s="15">
        <v>0.18590784049057499</v>
      </c>
      <c r="AF441" s="15">
        <v>0.198525463125415</v>
      </c>
      <c r="AG441" s="15">
        <v>0.121167583992144</v>
      </c>
      <c r="AH441" s="15"/>
      <c r="AI441" s="15">
        <v>0.174760713037107</v>
      </c>
      <c r="AJ441" s="15">
        <v>0.22031159550298901</v>
      </c>
      <c r="AK441" s="15">
        <v>0.17119078998692</v>
      </c>
      <c r="AL441" s="15">
        <v>8.3474955328006903E-2</v>
      </c>
      <c r="AM441" s="15">
        <v>0.168247987436909</v>
      </c>
      <c r="AN441" s="15"/>
      <c r="AO441" s="15">
        <v>0.181271373784617</v>
      </c>
      <c r="AP441" s="15">
        <v>0.20315654566357</v>
      </c>
      <c r="AQ441" s="15">
        <v>0.19101616176311501</v>
      </c>
      <c r="AR441" s="15"/>
      <c r="AS441" s="15">
        <v>0.196753706296802</v>
      </c>
      <c r="AT441" s="15">
        <v>0.16366969359265399</v>
      </c>
      <c r="AU441" s="15">
        <v>0.166296521547247</v>
      </c>
      <c r="AV441" s="15">
        <v>7.2821310333701303E-2</v>
      </c>
      <c r="AW441" s="15">
        <v>0.27286226585574902</v>
      </c>
      <c r="AX441" s="15">
        <v>0.151349741149433</v>
      </c>
      <c r="AY441" s="15">
        <v>0.120313741468685</v>
      </c>
    </row>
    <row r="442" spans="2:51" x14ac:dyDescent="0.2">
      <c r="B442" t="s">
        <v>214</v>
      </c>
      <c r="C442" s="15">
        <v>0.54496286665485605</v>
      </c>
      <c r="D442" s="15">
        <v>0.56656592516556004</v>
      </c>
      <c r="E442" s="15">
        <v>0.52510112860498903</v>
      </c>
      <c r="F442" s="15"/>
      <c r="G442" s="15">
        <v>0.52230816581228301</v>
      </c>
      <c r="H442" s="15">
        <v>0.49549651101766201</v>
      </c>
      <c r="I442" s="15">
        <v>0.48156195176324201</v>
      </c>
      <c r="J442" s="15">
        <v>0.54142662530584595</v>
      </c>
      <c r="K442" s="15">
        <v>0.58846975542065105</v>
      </c>
      <c r="L442" s="15">
        <v>0.62574577915371998</v>
      </c>
      <c r="M442" s="15"/>
      <c r="N442" s="15">
        <v>0.49424065802922101</v>
      </c>
      <c r="O442" s="15">
        <v>0.56828700951993505</v>
      </c>
      <c r="P442" s="15">
        <v>0.55360625890191095</v>
      </c>
      <c r="Q442" s="15">
        <v>0.56661076070870198</v>
      </c>
      <c r="R442" s="15">
        <v>0.62863482132265902</v>
      </c>
      <c r="S442" s="15">
        <v>0.55593435852630102</v>
      </c>
      <c r="T442" s="15">
        <v>0.55225276656879196</v>
      </c>
      <c r="U442" s="15">
        <v>0.46289657401483703</v>
      </c>
      <c r="V442" s="15">
        <v>0.54535898578929898</v>
      </c>
      <c r="W442" s="15">
        <v>0.588243822986106</v>
      </c>
      <c r="X442" s="15">
        <v>0.41154774525622501</v>
      </c>
      <c r="Y442" s="15"/>
      <c r="Z442" s="15">
        <v>0.53428326841171003</v>
      </c>
      <c r="AA442" s="15">
        <v>0.55930188710444895</v>
      </c>
      <c r="AB442" s="15">
        <v>0.55312458688764299</v>
      </c>
      <c r="AC442" s="15">
        <v>0.53369708777570002</v>
      </c>
      <c r="AD442" s="15"/>
      <c r="AE442" s="15">
        <v>0.57440285948317604</v>
      </c>
      <c r="AF442" s="15">
        <v>0.54348590876435299</v>
      </c>
      <c r="AG442" s="15">
        <v>0.50000072257667205</v>
      </c>
      <c r="AH442" s="15"/>
      <c r="AI442" s="15">
        <v>0.58094009290672199</v>
      </c>
      <c r="AJ442" s="15">
        <v>0.51827127630134895</v>
      </c>
      <c r="AK442" s="15">
        <v>0.55572878762710398</v>
      </c>
      <c r="AL442" s="15">
        <v>0.80635312074211296</v>
      </c>
      <c r="AM442" s="15">
        <v>0.45407846978986099</v>
      </c>
      <c r="AN442" s="15"/>
      <c r="AO442" s="15">
        <v>0.58110032920737598</v>
      </c>
      <c r="AP442" s="15">
        <v>0.57721676085264695</v>
      </c>
      <c r="AQ442" s="15">
        <v>0.52527871548646099</v>
      </c>
      <c r="AR442" s="15"/>
      <c r="AS442" s="15">
        <v>0.54056305070855604</v>
      </c>
      <c r="AT442" s="15">
        <v>0.58178359940667401</v>
      </c>
      <c r="AU442" s="15">
        <v>0.50686319517426004</v>
      </c>
      <c r="AV442" s="15">
        <v>0.69971055670494398</v>
      </c>
      <c r="AW442" s="15">
        <v>0.48914203998970202</v>
      </c>
      <c r="AX442" s="15">
        <v>0.55990654560215203</v>
      </c>
      <c r="AY442" s="15">
        <v>0.60064179449078303</v>
      </c>
    </row>
    <row r="443" spans="2:51" x14ac:dyDescent="0.2">
      <c r="B443" t="s">
        <v>215</v>
      </c>
      <c r="C443" s="15">
        <v>0.125468860258552</v>
      </c>
      <c r="D443" s="15">
        <v>0.158295977065503</v>
      </c>
      <c r="E443" s="15">
        <v>9.4672458642369603E-2</v>
      </c>
      <c r="F443" s="15"/>
      <c r="G443" s="15">
        <v>0.10348849614992001</v>
      </c>
      <c r="H443" s="15">
        <v>0.105723618304341</v>
      </c>
      <c r="I443" s="15">
        <v>0.12098667365672799</v>
      </c>
      <c r="J443" s="15">
        <v>0.11924913728515101</v>
      </c>
      <c r="K443" s="15">
        <v>0.148539712964082</v>
      </c>
      <c r="L443" s="15">
        <v>0.149507766835587</v>
      </c>
      <c r="M443" s="15"/>
      <c r="N443" s="15">
        <v>0.14980608789330899</v>
      </c>
      <c r="O443" s="15">
        <v>0.115608613387329</v>
      </c>
      <c r="P443" s="15">
        <v>0.146348624967271</v>
      </c>
      <c r="Q443" s="15">
        <v>8.7466541373825799E-2</v>
      </c>
      <c r="R443" s="15">
        <v>0.10872800456244899</v>
      </c>
      <c r="S443" s="15">
        <v>0.13943745182785799</v>
      </c>
      <c r="T443" s="15">
        <v>0.12225595073036299</v>
      </c>
      <c r="U443" s="15">
        <v>8.6226131743937104E-2</v>
      </c>
      <c r="V443" s="15">
        <v>0.148660772477894</v>
      </c>
      <c r="W443" s="15">
        <v>0.106735113477699</v>
      </c>
      <c r="X443" s="15">
        <v>0.135261722276006</v>
      </c>
      <c r="Y443" s="15"/>
      <c r="Z443" s="15">
        <v>0.16296570984998099</v>
      </c>
      <c r="AA443" s="15">
        <v>0.111897267934464</v>
      </c>
      <c r="AB443" s="15">
        <v>0.14759872098399601</v>
      </c>
      <c r="AC443" s="15">
        <v>8.0870042481483606E-2</v>
      </c>
      <c r="AD443" s="15"/>
      <c r="AE443" s="15">
        <v>0.13860653149086599</v>
      </c>
      <c r="AF443" s="15">
        <v>0.118393929156748</v>
      </c>
      <c r="AG443" s="15">
        <v>0.130127682151325</v>
      </c>
      <c r="AH443" s="15"/>
      <c r="AI443" s="15">
        <v>0.16184874344887101</v>
      </c>
      <c r="AJ443" s="15">
        <v>9.9594041744234196E-2</v>
      </c>
      <c r="AK443" s="15">
        <v>0.11864568232782501</v>
      </c>
      <c r="AL443" s="15">
        <v>0.11017192392988</v>
      </c>
      <c r="AM443" s="15">
        <v>0.153952498136953</v>
      </c>
      <c r="AN443" s="15"/>
      <c r="AO443" s="15">
        <v>0.16989137340382399</v>
      </c>
      <c r="AP443" s="15">
        <v>0.101414227988367</v>
      </c>
      <c r="AQ443" s="15">
        <v>0.163902642003946</v>
      </c>
      <c r="AR443" s="15"/>
      <c r="AS443" s="15">
        <v>9.9518815256271001E-2</v>
      </c>
      <c r="AT443" s="15">
        <v>0.110529255688383</v>
      </c>
      <c r="AU443" s="15">
        <v>0.11369406513679001</v>
      </c>
      <c r="AV443" s="15">
        <v>9.2390101543982403E-2</v>
      </c>
      <c r="AW443" s="15">
        <v>0.151644669757904</v>
      </c>
      <c r="AX443" s="15">
        <v>0.15824699636456399</v>
      </c>
      <c r="AY443" s="15">
        <v>0.16725948788815501</v>
      </c>
    </row>
    <row r="444" spans="2:51" x14ac:dyDescent="0.2">
      <c r="B444" t="s">
        <v>80</v>
      </c>
      <c r="C444" s="15">
        <v>0.14476044331511101</v>
      </c>
      <c r="D444" s="15">
        <v>0.115713223303729</v>
      </c>
      <c r="E444" s="15">
        <v>0.17272289389005599</v>
      </c>
      <c r="F444" s="15"/>
      <c r="G444" s="15">
        <v>0.17529960671764</v>
      </c>
      <c r="H444" s="15">
        <v>0.18171460934294201</v>
      </c>
      <c r="I444" s="15">
        <v>0.17317010225778001</v>
      </c>
      <c r="J444" s="15">
        <v>0.15035851883176601</v>
      </c>
      <c r="K444" s="15">
        <v>0.1214402793172</v>
      </c>
      <c r="L444" s="15">
        <v>8.2155867262498503E-2</v>
      </c>
      <c r="M444" s="15"/>
      <c r="N444" s="15">
        <v>0.14325407594575601</v>
      </c>
      <c r="O444" s="15">
        <v>0.14687311614284199</v>
      </c>
      <c r="P444" s="15">
        <v>0.140807048431834</v>
      </c>
      <c r="Q444" s="15">
        <v>0.15856380559855501</v>
      </c>
      <c r="R444" s="15">
        <v>0.11838932905279199</v>
      </c>
      <c r="S444" s="15">
        <v>0.119871749360527</v>
      </c>
      <c r="T444" s="15">
        <v>0.15137547457098899</v>
      </c>
      <c r="U444" s="15">
        <v>0.20501447197915401</v>
      </c>
      <c r="V444" s="15">
        <v>0.13502689527442099</v>
      </c>
      <c r="W444" s="15">
        <v>0.13337407050154301</v>
      </c>
      <c r="X444" s="15">
        <v>0.19016605318188301</v>
      </c>
      <c r="Y444" s="15"/>
      <c r="Z444" s="15">
        <v>9.47994876993873E-2</v>
      </c>
      <c r="AA444" s="15">
        <v>0.158058201499225</v>
      </c>
      <c r="AB444" s="15">
        <v>0.13115128781906599</v>
      </c>
      <c r="AC444" s="15">
        <v>0.19639484587290501</v>
      </c>
      <c r="AD444" s="15"/>
      <c r="AE444" s="15">
        <v>0.10108276853538301</v>
      </c>
      <c r="AF444" s="15">
        <v>0.139594698953483</v>
      </c>
      <c r="AG444" s="15">
        <v>0.248704011279859</v>
      </c>
      <c r="AH444" s="15"/>
      <c r="AI444" s="15">
        <v>8.2450450607300496E-2</v>
      </c>
      <c r="AJ444" s="15">
        <v>0.16182308645142801</v>
      </c>
      <c r="AK444" s="15">
        <v>0.154434740058151</v>
      </c>
      <c r="AL444" s="15">
        <v>0</v>
      </c>
      <c r="AM444" s="15">
        <v>0.22372104463627601</v>
      </c>
      <c r="AN444" s="15"/>
      <c r="AO444" s="15">
        <v>6.7736923604183596E-2</v>
      </c>
      <c r="AP444" s="15">
        <v>0.118212465495416</v>
      </c>
      <c r="AQ444" s="15">
        <v>0.11980248074647799</v>
      </c>
      <c r="AR444" s="15"/>
      <c r="AS444" s="15">
        <v>0.163164427738372</v>
      </c>
      <c r="AT444" s="15">
        <v>0.14401745131228899</v>
      </c>
      <c r="AU444" s="15">
        <v>0.21314621814170401</v>
      </c>
      <c r="AV444" s="15">
        <v>0.13507803141737301</v>
      </c>
      <c r="AW444" s="15">
        <v>8.6351024396644604E-2</v>
      </c>
      <c r="AX444" s="15">
        <v>0.13049671688385001</v>
      </c>
      <c r="AY444" s="15">
        <v>0.11178497615237799</v>
      </c>
    </row>
    <row r="445" spans="2:51" x14ac:dyDescent="0.2">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row>
    <row r="446" spans="2:51" x14ac:dyDescent="0.2">
      <c r="B446" s="6" t="s">
        <v>222</v>
      </c>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row>
    <row r="447" spans="2:51" x14ac:dyDescent="0.2">
      <c r="B447" s="19" t="s">
        <v>77</v>
      </c>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row>
    <row r="448" spans="2:51" x14ac:dyDescent="0.2">
      <c r="B448" t="s">
        <v>213</v>
      </c>
      <c r="C448" s="15">
        <v>0.52890005900945802</v>
      </c>
      <c r="D448" s="15">
        <v>0.50691302240818203</v>
      </c>
      <c r="E448" s="15">
        <v>0.54855530259739105</v>
      </c>
      <c r="F448" s="15"/>
      <c r="G448" s="15">
        <v>0.53742332309652596</v>
      </c>
      <c r="H448" s="15">
        <v>0.52686597031087601</v>
      </c>
      <c r="I448" s="15">
        <v>0.54435937909355003</v>
      </c>
      <c r="J448" s="15">
        <v>0.53858227738249798</v>
      </c>
      <c r="K448" s="15">
        <v>0.54946986439970102</v>
      </c>
      <c r="L448" s="15">
        <v>0.49056053890234602</v>
      </c>
      <c r="M448" s="15"/>
      <c r="N448" s="15">
        <v>0.50412427841796603</v>
      </c>
      <c r="O448" s="15">
        <v>0.48631177493684802</v>
      </c>
      <c r="P448" s="15">
        <v>0.51872234157600305</v>
      </c>
      <c r="Q448" s="15">
        <v>0.61513947100198496</v>
      </c>
      <c r="R448" s="15">
        <v>0.51057606773344799</v>
      </c>
      <c r="S448" s="15">
        <v>0.51470435727781705</v>
      </c>
      <c r="T448" s="15">
        <v>0.57470754547694203</v>
      </c>
      <c r="U448" s="15">
        <v>0.56617156819458303</v>
      </c>
      <c r="V448" s="15">
        <v>0.55298723276546802</v>
      </c>
      <c r="W448" s="15">
        <v>0.53000829806465499</v>
      </c>
      <c r="X448" s="15">
        <v>0.46296990476155098</v>
      </c>
      <c r="Y448" s="15"/>
      <c r="Z448" s="15">
        <v>0.53464101064193403</v>
      </c>
      <c r="AA448" s="15">
        <v>0.517124578198212</v>
      </c>
      <c r="AB448" s="15">
        <v>0.49661402058530602</v>
      </c>
      <c r="AC448" s="15">
        <v>0.564447019633883</v>
      </c>
      <c r="AD448" s="15"/>
      <c r="AE448" s="15">
        <v>0.513021076046553</v>
      </c>
      <c r="AF448" s="15">
        <v>0.55165637841299198</v>
      </c>
      <c r="AG448" s="15">
        <v>0.48375696382484301</v>
      </c>
      <c r="AH448" s="15"/>
      <c r="AI448" s="15">
        <v>0.48384021900312102</v>
      </c>
      <c r="AJ448" s="15">
        <v>0.58613351089323995</v>
      </c>
      <c r="AK448" s="15">
        <v>0.49719106820813902</v>
      </c>
      <c r="AL448" s="15">
        <v>0.617457401158647</v>
      </c>
      <c r="AM448" s="15">
        <v>0.48446305173100501</v>
      </c>
      <c r="AN448" s="15"/>
      <c r="AO448" s="15">
        <v>0.44781362540721298</v>
      </c>
      <c r="AP448" s="15">
        <v>0.60591577665396601</v>
      </c>
      <c r="AQ448" s="15">
        <v>0.49185695119339801</v>
      </c>
      <c r="AR448" s="15"/>
      <c r="AS448" s="15">
        <v>0.72348582854297006</v>
      </c>
      <c r="AT448" s="15">
        <v>0.56123403903798297</v>
      </c>
      <c r="AU448" s="15">
        <v>0.50305554823199405</v>
      </c>
      <c r="AV448" s="15">
        <v>0.313695602166284</v>
      </c>
      <c r="AW448" s="15">
        <v>0.55531628423379598</v>
      </c>
      <c r="AX448" s="15">
        <v>0.42014097686858098</v>
      </c>
      <c r="AY448" s="15">
        <v>0.401498735010695</v>
      </c>
    </row>
    <row r="449" spans="2:51" x14ac:dyDescent="0.2">
      <c r="B449" t="s">
        <v>214</v>
      </c>
      <c r="C449" s="15">
        <v>0.27886539780046399</v>
      </c>
      <c r="D449" s="15">
        <v>0.318890972112573</v>
      </c>
      <c r="E449" s="15">
        <v>0.24059339609685501</v>
      </c>
      <c r="F449" s="15"/>
      <c r="G449" s="15">
        <v>0.24952718798676399</v>
      </c>
      <c r="H449" s="15">
        <v>0.279350729236652</v>
      </c>
      <c r="I449" s="15">
        <v>0.25502608964596701</v>
      </c>
      <c r="J449" s="15">
        <v>0.224959399775812</v>
      </c>
      <c r="K449" s="15">
        <v>0.28154457927095899</v>
      </c>
      <c r="L449" s="15">
        <v>0.35960175601286498</v>
      </c>
      <c r="M449" s="15"/>
      <c r="N449" s="15">
        <v>0.25912687844356502</v>
      </c>
      <c r="O449" s="15">
        <v>0.36107371301876401</v>
      </c>
      <c r="P449" s="15">
        <v>0.252357646564286</v>
      </c>
      <c r="Q449" s="15">
        <v>0.24150591180036499</v>
      </c>
      <c r="R449" s="15">
        <v>0.26858066221928101</v>
      </c>
      <c r="S449" s="15">
        <v>0.28892965457794301</v>
      </c>
      <c r="T449" s="15">
        <v>0.25828767725858998</v>
      </c>
      <c r="U449" s="15">
        <v>0.200570376864112</v>
      </c>
      <c r="V449" s="15">
        <v>0.28760118233891302</v>
      </c>
      <c r="W449" s="15">
        <v>0.28320860128014202</v>
      </c>
      <c r="X449" s="15">
        <v>0.29465834601048302</v>
      </c>
      <c r="Y449" s="15"/>
      <c r="Z449" s="15">
        <v>0.31919488057248901</v>
      </c>
      <c r="AA449" s="15">
        <v>0.28201275179069502</v>
      </c>
      <c r="AB449" s="15">
        <v>0.271567161689793</v>
      </c>
      <c r="AC449" s="15">
        <v>0.23735136435688001</v>
      </c>
      <c r="AD449" s="15"/>
      <c r="AE449" s="15">
        <v>0.29228119717940898</v>
      </c>
      <c r="AF449" s="15">
        <v>0.29113588679240499</v>
      </c>
      <c r="AG449" s="15">
        <v>0.24631035514584301</v>
      </c>
      <c r="AH449" s="15"/>
      <c r="AI449" s="15">
        <v>0.33249193181360698</v>
      </c>
      <c r="AJ449" s="15">
        <v>0.24737499304430699</v>
      </c>
      <c r="AK449" s="15">
        <v>0.342872806836171</v>
      </c>
      <c r="AL449" s="15">
        <v>0.234826974281032</v>
      </c>
      <c r="AM449" s="15">
        <v>0.22894653972884499</v>
      </c>
      <c r="AN449" s="15"/>
      <c r="AO449" s="15">
        <v>0.40327411520113998</v>
      </c>
      <c r="AP449" s="15">
        <v>0.23705969273685401</v>
      </c>
      <c r="AQ449" s="15">
        <v>0.38865588355491698</v>
      </c>
      <c r="AR449" s="15"/>
      <c r="AS449" s="15">
        <v>0.157221514052236</v>
      </c>
      <c r="AT449" s="15">
        <v>0.26652045822105203</v>
      </c>
      <c r="AU449" s="15">
        <v>0.25674368558789401</v>
      </c>
      <c r="AV449" s="15">
        <v>0.42500421337766803</v>
      </c>
      <c r="AW449" s="15">
        <v>0.28379397783457599</v>
      </c>
      <c r="AX449" s="15">
        <v>0.317507662455499</v>
      </c>
      <c r="AY449" s="15">
        <v>0.41215956702341799</v>
      </c>
    </row>
    <row r="450" spans="2:51" x14ac:dyDescent="0.2">
      <c r="B450" t="s">
        <v>215</v>
      </c>
      <c r="C450" s="15">
        <v>6.93887710135664E-2</v>
      </c>
      <c r="D450" s="15">
        <v>8.3637680600094105E-2</v>
      </c>
      <c r="E450" s="15">
        <v>5.6168902775733401E-2</v>
      </c>
      <c r="F450" s="15"/>
      <c r="G450" s="15">
        <v>5.7100010859896203E-2</v>
      </c>
      <c r="H450" s="15">
        <v>5.7264885974962397E-2</v>
      </c>
      <c r="I450" s="15">
        <v>6.0334443309722999E-2</v>
      </c>
      <c r="J450" s="15">
        <v>8.7837933463669998E-2</v>
      </c>
      <c r="K450" s="15">
        <v>8.8983001209896107E-2</v>
      </c>
      <c r="L450" s="15">
        <v>6.6749925319263798E-2</v>
      </c>
      <c r="M450" s="15"/>
      <c r="N450" s="15">
        <v>6.4420528425146395E-2</v>
      </c>
      <c r="O450" s="15">
        <v>4.5481332229036497E-2</v>
      </c>
      <c r="P450" s="15">
        <v>0.10976854042518699</v>
      </c>
      <c r="Q450" s="15">
        <v>5.0468073132831297E-2</v>
      </c>
      <c r="R450" s="15">
        <v>0.103949336767692</v>
      </c>
      <c r="S450" s="15">
        <v>7.4982990307167499E-2</v>
      </c>
      <c r="T450" s="15">
        <v>5.2117336257610399E-2</v>
      </c>
      <c r="U450" s="15">
        <v>5.0469389653728498E-2</v>
      </c>
      <c r="V450" s="15">
        <v>4.0769061104803099E-2</v>
      </c>
      <c r="W450" s="15">
        <v>0.115508529358092</v>
      </c>
      <c r="X450" s="15">
        <v>7.9129213869830503E-2</v>
      </c>
      <c r="Y450" s="15"/>
      <c r="Z450" s="15">
        <v>7.1691704134392006E-2</v>
      </c>
      <c r="AA450" s="15">
        <v>6.8745805744183694E-2</v>
      </c>
      <c r="AB450" s="15">
        <v>9.8901687052131204E-2</v>
      </c>
      <c r="AC450" s="15">
        <v>4.2300978902990498E-2</v>
      </c>
      <c r="AD450" s="15"/>
      <c r="AE450" s="15">
        <v>0.10025773290680901</v>
      </c>
      <c r="AF450" s="15">
        <v>5.2166600280732202E-2</v>
      </c>
      <c r="AG450" s="15">
        <v>5.4519562158588303E-2</v>
      </c>
      <c r="AH450" s="15"/>
      <c r="AI450" s="15">
        <v>9.5995232203925404E-2</v>
      </c>
      <c r="AJ450" s="15">
        <v>4.1531571422621802E-2</v>
      </c>
      <c r="AK450" s="15">
        <v>4.39746782822239E-2</v>
      </c>
      <c r="AL450" s="15">
        <v>0.108068314872175</v>
      </c>
      <c r="AM450" s="15">
        <v>7.9526413528085593E-2</v>
      </c>
      <c r="AN450" s="15"/>
      <c r="AO450" s="15">
        <v>7.9324993588155396E-2</v>
      </c>
      <c r="AP450" s="15">
        <v>4.95650403547735E-2</v>
      </c>
      <c r="AQ450" s="15">
        <v>5.8647841954063501E-2</v>
      </c>
      <c r="AR450" s="15"/>
      <c r="AS450" s="15">
        <v>4.0523633727782199E-2</v>
      </c>
      <c r="AT450" s="15">
        <v>4.1451196687210097E-2</v>
      </c>
      <c r="AU450" s="15">
        <v>5.1345891331396901E-2</v>
      </c>
      <c r="AV450" s="15">
        <v>0.120345048257135</v>
      </c>
      <c r="AW450" s="15">
        <v>9.1193013603415293E-2</v>
      </c>
      <c r="AX450" s="15">
        <v>0.111727054378984</v>
      </c>
      <c r="AY450" s="15">
        <v>9.2957404451515097E-2</v>
      </c>
    </row>
    <row r="451" spans="2:51" x14ac:dyDescent="0.2">
      <c r="B451" t="s">
        <v>80</v>
      </c>
      <c r="C451" s="15">
        <v>0.12284577217651101</v>
      </c>
      <c r="D451" s="15">
        <v>9.0558324879150998E-2</v>
      </c>
      <c r="E451" s="15">
        <v>0.154682398530021</v>
      </c>
      <c r="F451" s="15"/>
      <c r="G451" s="15">
        <v>0.155949478056814</v>
      </c>
      <c r="H451" s="15">
        <v>0.13651841447751001</v>
      </c>
      <c r="I451" s="15">
        <v>0.14028008795076</v>
      </c>
      <c r="J451" s="15">
        <v>0.14862038937802</v>
      </c>
      <c r="K451" s="15">
        <v>8.0002555119443194E-2</v>
      </c>
      <c r="L451" s="15">
        <v>8.3087779765525296E-2</v>
      </c>
      <c r="M451" s="15"/>
      <c r="N451" s="15">
        <v>0.172328314713322</v>
      </c>
      <c r="O451" s="15">
        <v>0.107133179815351</v>
      </c>
      <c r="P451" s="15">
        <v>0.119151471434523</v>
      </c>
      <c r="Q451" s="15">
        <v>9.2886544064818596E-2</v>
      </c>
      <c r="R451" s="15">
        <v>0.116893933279579</v>
      </c>
      <c r="S451" s="15">
        <v>0.121382997837073</v>
      </c>
      <c r="T451" s="15">
        <v>0.11488744100685799</v>
      </c>
      <c r="U451" s="15">
        <v>0.18278866528757701</v>
      </c>
      <c r="V451" s="15">
        <v>0.118642523790816</v>
      </c>
      <c r="W451" s="15">
        <v>7.1274571297111594E-2</v>
      </c>
      <c r="X451" s="15">
        <v>0.16324253535813599</v>
      </c>
      <c r="Y451" s="15"/>
      <c r="Z451" s="15">
        <v>7.4472404651185001E-2</v>
      </c>
      <c r="AA451" s="15">
        <v>0.13211686426690999</v>
      </c>
      <c r="AB451" s="15">
        <v>0.13291713067277</v>
      </c>
      <c r="AC451" s="15">
        <v>0.15590063710624699</v>
      </c>
      <c r="AD451" s="15"/>
      <c r="AE451" s="15">
        <v>9.4439993867229399E-2</v>
      </c>
      <c r="AF451" s="15">
        <v>0.105041134513871</v>
      </c>
      <c r="AG451" s="15">
        <v>0.21541311887072601</v>
      </c>
      <c r="AH451" s="15"/>
      <c r="AI451" s="15">
        <v>8.7672616979347098E-2</v>
      </c>
      <c r="AJ451" s="15">
        <v>0.12495992463983099</v>
      </c>
      <c r="AK451" s="15">
        <v>0.115961446673467</v>
      </c>
      <c r="AL451" s="15">
        <v>3.9647309688145102E-2</v>
      </c>
      <c r="AM451" s="15">
        <v>0.20706399501206499</v>
      </c>
      <c r="AN451" s="15"/>
      <c r="AO451" s="15">
        <v>6.9587265803491796E-2</v>
      </c>
      <c r="AP451" s="15">
        <v>0.107459490254406</v>
      </c>
      <c r="AQ451" s="15">
        <v>6.0839323297621699E-2</v>
      </c>
      <c r="AR451" s="15"/>
      <c r="AS451" s="15">
        <v>7.8769023677012107E-2</v>
      </c>
      <c r="AT451" s="15">
        <v>0.130794306053755</v>
      </c>
      <c r="AU451" s="15">
        <v>0.18885487484871499</v>
      </c>
      <c r="AV451" s="15">
        <v>0.14095513619891401</v>
      </c>
      <c r="AW451" s="15">
        <v>6.96967243282125E-2</v>
      </c>
      <c r="AX451" s="15">
        <v>0.15062430629693599</v>
      </c>
      <c r="AY451" s="15">
        <v>9.3384293514371899E-2</v>
      </c>
    </row>
    <row r="452" spans="2:51" x14ac:dyDescent="0.2">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row>
    <row r="453" spans="2:51" x14ac:dyDescent="0.2">
      <c r="B453" s="6" t="s">
        <v>247</v>
      </c>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row>
    <row r="454" spans="2:51" x14ac:dyDescent="0.2">
      <c r="B454" s="19" t="s">
        <v>77</v>
      </c>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row>
    <row r="455" spans="2:51" x14ac:dyDescent="0.2">
      <c r="B455" t="s">
        <v>223</v>
      </c>
      <c r="C455" s="15">
        <v>0.44976151346679499</v>
      </c>
      <c r="D455" s="15">
        <v>0.50152172825610197</v>
      </c>
      <c r="E455" s="15">
        <v>0.39769197190314498</v>
      </c>
      <c r="F455" s="15"/>
      <c r="G455" s="15">
        <v>0.410767856926752</v>
      </c>
      <c r="H455" s="15">
        <v>0.44238376586373801</v>
      </c>
      <c r="I455" s="15">
        <v>0.424848501230908</v>
      </c>
      <c r="J455" s="15">
        <v>0.46078069281475098</v>
      </c>
      <c r="K455" s="15">
        <v>0.46483924772017599</v>
      </c>
      <c r="L455" s="15">
        <v>0.483204404897776</v>
      </c>
      <c r="M455" s="15"/>
      <c r="N455" s="15">
        <v>0.44126987770807302</v>
      </c>
      <c r="O455" s="15">
        <v>0.43220615263088502</v>
      </c>
      <c r="P455" s="15">
        <v>0.45669487203144199</v>
      </c>
      <c r="Q455" s="15">
        <v>0.46973222929775499</v>
      </c>
      <c r="R455" s="15">
        <v>0.460579697650006</v>
      </c>
      <c r="S455" s="15">
        <v>0.46445672572272001</v>
      </c>
      <c r="T455" s="15">
        <v>0.434750757287791</v>
      </c>
      <c r="U455" s="15">
        <v>0.314416466111337</v>
      </c>
      <c r="V455" s="15">
        <v>0.457838165890666</v>
      </c>
      <c r="W455" s="15">
        <v>0.48917491119645901</v>
      </c>
      <c r="X455" s="15">
        <v>0.473234649326367</v>
      </c>
      <c r="Y455" s="15"/>
      <c r="Z455" s="15">
        <v>0.53676268548265604</v>
      </c>
      <c r="AA455" s="15">
        <v>0.461799509704161</v>
      </c>
      <c r="AB455" s="15">
        <v>0.39526195221142701</v>
      </c>
      <c r="AC455" s="15">
        <v>0.39571895473873703</v>
      </c>
      <c r="AD455" s="15"/>
      <c r="AE455" s="15">
        <v>0.31963883236809998</v>
      </c>
      <c r="AF455" s="15">
        <v>0.59253598706199395</v>
      </c>
      <c r="AG455" s="15">
        <v>0.387410843796272</v>
      </c>
      <c r="AH455" s="15"/>
      <c r="AI455" s="15">
        <v>0.39211268790562098</v>
      </c>
      <c r="AJ455" s="15">
        <v>0.51832777853200296</v>
      </c>
      <c r="AK455" s="15">
        <v>0.61186848927607695</v>
      </c>
      <c r="AL455" s="15">
        <v>0.34938402682413</v>
      </c>
      <c r="AM455" s="15">
        <v>0.407164003783335</v>
      </c>
      <c r="AN455" s="15"/>
      <c r="AO455" s="15">
        <v>0.37063539482658098</v>
      </c>
      <c r="AP455" s="15">
        <v>0.54157084562635505</v>
      </c>
      <c r="AQ455" s="15">
        <v>0.62952246070607099</v>
      </c>
      <c r="AR455" s="15"/>
      <c r="AS455" s="15">
        <v>0.74786900988168203</v>
      </c>
      <c r="AT455" s="15">
        <v>0.54633459852398703</v>
      </c>
      <c r="AU455" s="15">
        <v>0.353756568528862</v>
      </c>
      <c r="AV455" s="15">
        <v>0.391919164490032</v>
      </c>
      <c r="AW455" s="15">
        <v>0.39410855870783901</v>
      </c>
      <c r="AX455" s="15">
        <v>0.28846455956780598</v>
      </c>
      <c r="AY455" s="15">
        <v>0.37192009594467401</v>
      </c>
    </row>
    <row r="456" spans="2:51" x14ac:dyDescent="0.2">
      <c r="B456" t="s">
        <v>224</v>
      </c>
      <c r="C456" s="15">
        <v>0.42254038494002999</v>
      </c>
      <c r="D456" s="15">
        <v>0.53783768782434205</v>
      </c>
      <c r="E456" s="15">
        <v>0.313280309266178</v>
      </c>
      <c r="F456" s="15"/>
      <c r="G456" s="15">
        <v>0.34651051608337402</v>
      </c>
      <c r="H456" s="15">
        <v>0.385073348855407</v>
      </c>
      <c r="I456" s="15">
        <v>0.39006954994863602</v>
      </c>
      <c r="J456" s="15">
        <v>0.399171474938808</v>
      </c>
      <c r="K456" s="15">
        <v>0.45121277492871598</v>
      </c>
      <c r="L456" s="15">
        <v>0.53028170132539998</v>
      </c>
      <c r="M456" s="15"/>
      <c r="N456" s="15">
        <v>0.37710292972701498</v>
      </c>
      <c r="O456" s="15">
        <v>0.40759312070769799</v>
      </c>
      <c r="P456" s="15">
        <v>0.38706701562155399</v>
      </c>
      <c r="Q456" s="15">
        <v>0.45146100069683498</v>
      </c>
      <c r="R456" s="15">
        <v>0.50287572508493406</v>
      </c>
      <c r="S456" s="15">
        <v>0.54268800298723097</v>
      </c>
      <c r="T456" s="15">
        <v>0.36849050726912003</v>
      </c>
      <c r="U456" s="15">
        <v>0.42059636279183799</v>
      </c>
      <c r="V456" s="15">
        <v>0.432537343496597</v>
      </c>
      <c r="W456" s="15">
        <v>0.39549181606923001</v>
      </c>
      <c r="X456" s="15">
        <v>0.37931381029336902</v>
      </c>
      <c r="Y456" s="15"/>
      <c r="Z456" s="15">
        <v>0.48853850514186797</v>
      </c>
      <c r="AA456" s="15">
        <v>0.43100522319941797</v>
      </c>
      <c r="AB456" s="15">
        <v>0.41160359522013801</v>
      </c>
      <c r="AC456" s="15">
        <v>0.352447099236537</v>
      </c>
      <c r="AD456" s="15"/>
      <c r="AE456" s="15">
        <v>0.50891364125253202</v>
      </c>
      <c r="AF456" s="15">
        <v>0.39529096041037498</v>
      </c>
      <c r="AG456" s="15">
        <v>0.30992856738865598</v>
      </c>
      <c r="AH456" s="15"/>
      <c r="AI456" s="15">
        <v>0.54396832720080501</v>
      </c>
      <c r="AJ456" s="15">
        <v>0.37380433943404501</v>
      </c>
      <c r="AK456" s="15">
        <v>0.450141582691227</v>
      </c>
      <c r="AL456" s="15">
        <v>0.377242204438068</v>
      </c>
      <c r="AM456" s="15">
        <v>0.28568805086231502</v>
      </c>
      <c r="AN456" s="15"/>
      <c r="AO456" s="15">
        <v>0.52342030082874302</v>
      </c>
      <c r="AP456" s="15">
        <v>0.433735360432142</v>
      </c>
      <c r="AQ456" s="15">
        <v>0.47132313452458702</v>
      </c>
      <c r="AR456" s="15"/>
      <c r="AS456" s="15">
        <v>0.33069629390467498</v>
      </c>
      <c r="AT456" s="15">
        <v>0.47648927178466299</v>
      </c>
      <c r="AU456" s="15">
        <v>0.32957397748416101</v>
      </c>
      <c r="AV456" s="15">
        <v>0.42460827849729299</v>
      </c>
      <c r="AW456" s="15">
        <v>0.472136942400395</v>
      </c>
      <c r="AX456" s="15">
        <v>0.43508679484284801</v>
      </c>
      <c r="AY456" s="15">
        <v>0.56417912566490003</v>
      </c>
    </row>
    <row r="457" spans="2:51" x14ac:dyDescent="0.2">
      <c r="B457" t="s">
        <v>225</v>
      </c>
      <c r="C457" s="15">
        <v>0.36472781121673897</v>
      </c>
      <c r="D457" s="15">
        <v>0.42929774309764102</v>
      </c>
      <c r="E457" s="15">
        <v>0.30217924225967802</v>
      </c>
      <c r="F457" s="15"/>
      <c r="G457" s="15">
        <v>0.23689615140717499</v>
      </c>
      <c r="H457" s="15">
        <v>0.26209576885521801</v>
      </c>
      <c r="I457" s="15">
        <v>0.315427324907954</v>
      </c>
      <c r="J457" s="15">
        <v>0.33671904645636602</v>
      </c>
      <c r="K457" s="15">
        <v>0.43378800094727399</v>
      </c>
      <c r="L457" s="15">
        <v>0.550609342095157</v>
      </c>
      <c r="M457" s="15"/>
      <c r="N457" s="15">
        <v>0.27095248651266601</v>
      </c>
      <c r="O457" s="15">
        <v>0.39786271232581299</v>
      </c>
      <c r="P457" s="15">
        <v>0.35739322534865697</v>
      </c>
      <c r="Q457" s="15">
        <v>0.39889244529569801</v>
      </c>
      <c r="R457" s="15">
        <v>0.400424077245147</v>
      </c>
      <c r="S457" s="15">
        <v>0.435269725553731</v>
      </c>
      <c r="T457" s="15">
        <v>0.37184258750963001</v>
      </c>
      <c r="U457" s="15">
        <v>0.37240256229671698</v>
      </c>
      <c r="V457" s="15">
        <v>0.37129770795666001</v>
      </c>
      <c r="W457" s="15">
        <v>0.29666386165285102</v>
      </c>
      <c r="X457" s="15">
        <v>0.405484964393931</v>
      </c>
      <c r="Y457" s="15"/>
      <c r="Z457" s="15">
        <v>0.41155944769660802</v>
      </c>
      <c r="AA457" s="15">
        <v>0.37379067382702702</v>
      </c>
      <c r="AB457" s="15">
        <v>0.35298077763519797</v>
      </c>
      <c r="AC457" s="15">
        <v>0.31484894289735799</v>
      </c>
      <c r="AD457" s="15"/>
      <c r="AE457" s="15">
        <v>0.46837756638792899</v>
      </c>
      <c r="AF457" s="15">
        <v>0.33651630204933403</v>
      </c>
      <c r="AG457" s="15">
        <v>0.25059416281207397</v>
      </c>
      <c r="AH457" s="15"/>
      <c r="AI457" s="15">
        <v>0.47683914118805898</v>
      </c>
      <c r="AJ457" s="15">
        <v>0.33256306796440699</v>
      </c>
      <c r="AK457" s="15">
        <v>0.38828040676889702</v>
      </c>
      <c r="AL457" s="15">
        <v>0.65976850105120299</v>
      </c>
      <c r="AM457" s="15">
        <v>0.21298855703819899</v>
      </c>
      <c r="AN457" s="15"/>
      <c r="AO457" s="15">
        <v>0.44912203063279199</v>
      </c>
      <c r="AP457" s="15">
        <v>0.35526323810058702</v>
      </c>
      <c r="AQ457" s="15">
        <v>0.37271726782960102</v>
      </c>
      <c r="AR457" s="15"/>
      <c r="AS457" s="15">
        <v>0.360928162722715</v>
      </c>
      <c r="AT457" s="15">
        <v>0.39806152754048202</v>
      </c>
      <c r="AU457" s="15">
        <v>0.28930992809016798</v>
      </c>
      <c r="AV457" s="15">
        <v>0.36031822797152502</v>
      </c>
      <c r="AW457" s="15">
        <v>0.37446785101086599</v>
      </c>
      <c r="AX457" s="15">
        <v>0.38955070358565402</v>
      </c>
      <c r="AY457" s="15">
        <v>0.483546870836144</v>
      </c>
    </row>
    <row r="458" spans="2:51" x14ac:dyDescent="0.2">
      <c r="B458" t="s">
        <v>226</v>
      </c>
      <c r="C458" s="15">
        <v>0.35474355615380598</v>
      </c>
      <c r="D458" s="15">
        <v>0.39483301431955697</v>
      </c>
      <c r="E458" s="15">
        <v>0.31589498840250202</v>
      </c>
      <c r="F458" s="15"/>
      <c r="G458" s="15">
        <v>0.22129784156884</v>
      </c>
      <c r="H458" s="15">
        <v>0.25863305452823698</v>
      </c>
      <c r="I458" s="15">
        <v>0.30840059204960102</v>
      </c>
      <c r="J458" s="15">
        <v>0.35863888053777299</v>
      </c>
      <c r="K458" s="15">
        <v>0.45657831717389402</v>
      </c>
      <c r="L458" s="15">
        <v>0.488793969113541</v>
      </c>
      <c r="M458" s="15"/>
      <c r="N458" s="15">
        <v>0.249697765974736</v>
      </c>
      <c r="O458" s="15">
        <v>0.40506057997261802</v>
      </c>
      <c r="P458" s="15">
        <v>0.34001600644636099</v>
      </c>
      <c r="Q458" s="15">
        <v>0.36171920363972199</v>
      </c>
      <c r="R458" s="15">
        <v>0.36055630215586598</v>
      </c>
      <c r="S458" s="15">
        <v>0.36724843306903199</v>
      </c>
      <c r="T458" s="15">
        <v>0.36162579908536602</v>
      </c>
      <c r="U458" s="15">
        <v>0.254402238652847</v>
      </c>
      <c r="V458" s="15">
        <v>0.37061312667805901</v>
      </c>
      <c r="W458" s="15">
        <v>0.433428450303249</v>
      </c>
      <c r="X458" s="15">
        <v>0.39078104778290701</v>
      </c>
      <c r="Y458" s="15"/>
      <c r="Z458" s="15">
        <v>0.37705589984874299</v>
      </c>
      <c r="AA458" s="15">
        <v>0.36787574997274403</v>
      </c>
      <c r="AB458" s="15">
        <v>0.31114772913618499</v>
      </c>
      <c r="AC458" s="15">
        <v>0.35503626089437001</v>
      </c>
      <c r="AD458" s="15"/>
      <c r="AE458" s="15">
        <v>0.36101727182508098</v>
      </c>
      <c r="AF458" s="15">
        <v>0.41238990871938103</v>
      </c>
      <c r="AG458" s="15">
        <v>0.23751318174872299</v>
      </c>
      <c r="AH458" s="15"/>
      <c r="AI458" s="15">
        <v>0.39105438599499298</v>
      </c>
      <c r="AJ458" s="15">
        <v>0.36661256176766399</v>
      </c>
      <c r="AK458" s="15">
        <v>0.45190905197893999</v>
      </c>
      <c r="AL458" s="15">
        <v>0.524452633396852</v>
      </c>
      <c r="AM458" s="15">
        <v>0.22881417674913501</v>
      </c>
      <c r="AN458" s="15"/>
      <c r="AO458" s="15">
        <v>0.40207483862765803</v>
      </c>
      <c r="AP458" s="15">
        <v>0.38353406786435301</v>
      </c>
      <c r="AQ458" s="15">
        <v>0.40404659182022101</v>
      </c>
      <c r="AR458" s="15"/>
      <c r="AS458" s="15">
        <v>0.50242158582231899</v>
      </c>
      <c r="AT458" s="15">
        <v>0.43683780183210802</v>
      </c>
      <c r="AU458" s="15">
        <v>0.28326427580256902</v>
      </c>
      <c r="AV458" s="15">
        <v>0.32677143005771198</v>
      </c>
      <c r="AW458" s="15">
        <v>0.31177226507113098</v>
      </c>
      <c r="AX458" s="15">
        <v>0.28330124378347599</v>
      </c>
      <c r="AY458" s="15">
        <v>0.34352121681577202</v>
      </c>
    </row>
    <row r="459" spans="2:51" x14ac:dyDescent="0.2">
      <c r="B459" t="s">
        <v>227</v>
      </c>
      <c r="C459" s="15">
        <v>0.34362549816406801</v>
      </c>
      <c r="D459" s="15">
        <v>0.40059400858243599</v>
      </c>
      <c r="E459" s="15">
        <v>0.28741081952688202</v>
      </c>
      <c r="F459" s="15"/>
      <c r="G459" s="15">
        <v>0.25905456785681802</v>
      </c>
      <c r="H459" s="15">
        <v>0.24933357294234601</v>
      </c>
      <c r="I459" s="15">
        <v>0.28089629652486198</v>
      </c>
      <c r="J459" s="15">
        <v>0.28821690424747998</v>
      </c>
      <c r="K459" s="15">
        <v>0.427368038214059</v>
      </c>
      <c r="L459" s="15">
        <v>0.51701507702515404</v>
      </c>
      <c r="M459" s="15"/>
      <c r="N459" s="15">
        <v>0.28024689929540197</v>
      </c>
      <c r="O459" s="15">
        <v>0.35575464866328799</v>
      </c>
      <c r="P459" s="15">
        <v>0.35012708016314598</v>
      </c>
      <c r="Q459" s="15">
        <v>0.40961064757485999</v>
      </c>
      <c r="R459" s="15">
        <v>0.33134339315137201</v>
      </c>
      <c r="S459" s="15">
        <v>0.42187785827965002</v>
      </c>
      <c r="T459" s="15">
        <v>0.37415475756706101</v>
      </c>
      <c r="U459" s="15">
        <v>0.32223233972183801</v>
      </c>
      <c r="V459" s="15">
        <v>0.30384683866433099</v>
      </c>
      <c r="W459" s="15">
        <v>0.30834742606075899</v>
      </c>
      <c r="X459" s="15">
        <v>0.35574090783671197</v>
      </c>
      <c r="Y459" s="15"/>
      <c r="Z459" s="15">
        <v>0.39773028066883998</v>
      </c>
      <c r="AA459" s="15">
        <v>0.35445484755092499</v>
      </c>
      <c r="AB459" s="15">
        <v>0.32326954169011102</v>
      </c>
      <c r="AC459" s="15">
        <v>0.29141964031343598</v>
      </c>
      <c r="AD459" s="15"/>
      <c r="AE459" s="15">
        <v>0.41975726146907599</v>
      </c>
      <c r="AF459" s="15">
        <v>0.32600194561235502</v>
      </c>
      <c r="AG459" s="15">
        <v>0.23016923062161301</v>
      </c>
      <c r="AH459" s="15"/>
      <c r="AI459" s="15">
        <v>0.43643719107533002</v>
      </c>
      <c r="AJ459" s="15">
        <v>0.30777323431592901</v>
      </c>
      <c r="AK459" s="15">
        <v>0.37102764847327502</v>
      </c>
      <c r="AL459" s="15">
        <v>0.45918233452516399</v>
      </c>
      <c r="AM459" s="15">
        <v>0.23671870703613901</v>
      </c>
      <c r="AN459" s="15"/>
      <c r="AO459" s="15">
        <v>0.438127848594561</v>
      </c>
      <c r="AP459" s="15">
        <v>0.33136126345724598</v>
      </c>
      <c r="AQ459" s="15">
        <v>0.37433268294342698</v>
      </c>
      <c r="AR459" s="15"/>
      <c r="AS459" s="15">
        <v>0.36844318910443402</v>
      </c>
      <c r="AT459" s="15">
        <v>0.38189179006912199</v>
      </c>
      <c r="AU459" s="15">
        <v>0.27535437512661098</v>
      </c>
      <c r="AV459" s="15">
        <v>0.33859113323620998</v>
      </c>
      <c r="AW459" s="15">
        <v>0.34860172695150998</v>
      </c>
      <c r="AX459" s="15">
        <v>0.28373274978840801</v>
      </c>
      <c r="AY459" s="15">
        <v>0.47959250685014998</v>
      </c>
    </row>
    <row r="460" spans="2:51" x14ac:dyDescent="0.2">
      <c r="B460" t="s">
        <v>228</v>
      </c>
      <c r="C460" s="15">
        <v>0.33729510712159599</v>
      </c>
      <c r="D460" s="15">
        <v>0.39704659585387603</v>
      </c>
      <c r="E460" s="15">
        <v>0.280236990337072</v>
      </c>
      <c r="F460" s="15"/>
      <c r="G460" s="15">
        <v>0.254841974388547</v>
      </c>
      <c r="H460" s="15">
        <v>0.285952674441942</v>
      </c>
      <c r="I460" s="15">
        <v>0.30747654652303003</v>
      </c>
      <c r="J460" s="15">
        <v>0.347825997473236</v>
      </c>
      <c r="K460" s="15">
        <v>0.390160504784413</v>
      </c>
      <c r="L460" s="15">
        <v>0.41470229026901601</v>
      </c>
      <c r="M460" s="15"/>
      <c r="N460" s="15">
        <v>0.30981697015194998</v>
      </c>
      <c r="O460" s="15">
        <v>0.33156903611023297</v>
      </c>
      <c r="P460" s="15">
        <v>0.35948679037923698</v>
      </c>
      <c r="Q460" s="15">
        <v>0.35950924401684398</v>
      </c>
      <c r="R460" s="15">
        <v>0.35440009650189003</v>
      </c>
      <c r="S460" s="15">
        <v>0.34876562313322501</v>
      </c>
      <c r="T460" s="15">
        <v>0.29282096359906801</v>
      </c>
      <c r="U460" s="15">
        <v>0.26035687761819898</v>
      </c>
      <c r="V460" s="15">
        <v>0.34626876822726099</v>
      </c>
      <c r="W460" s="15">
        <v>0.391217577415166</v>
      </c>
      <c r="X460" s="15">
        <v>0.32436610496149498</v>
      </c>
      <c r="Y460" s="15"/>
      <c r="Z460" s="15">
        <v>0.37920727623065198</v>
      </c>
      <c r="AA460" s="15">
        <v>0.34359876124298599</v>
      </c>
      <c r="AB460" s="15">
        <v>0.31004876923449498</v>
      </c>
      <c r="AC460" s="15">
        <v>0.31088875454260301</v>
      </c>
      <c r="AD460" s="15"/>
      <c r="AE460" s="15">
        <v>0.32896908696433103</v>
      </c>
      <c r="AF460" s="15">
        <v>0.38983557115162099</v>
      </c>
      <c r="AG460" s="15">
        <v>0.27742147666338901</v>
      </c>
      <c r="AH460" s="15"/>
      <c r="AI460" s="15">
        <v>0.34892819951320198</v>
      </c>
      <c r="AJ460" s="15">
        <v>0.36633272603067102</v>
      </c>
      <c r="AK460" s="15">
        <v>0.44699340452023201</v>
      </c>
      <c r="AL460" s="15">
        <v>0.30260363294558401</v>
      </c>
      <c r="AM460" s="15">
        <v>0.243060745523726</v>
      </c>
      <c r="AN460" s="15"/>
      <c r="AO460" s="15">
        <v>0.33522920771587</v>
      </c>
      <c r="AP460" s="15">
        <v>0.392131451402567</v>
      </c>
      <c r="AQ460" s="15">
        <v>0.37352125789187302</v>
      </c>
      <c r="AR460" s="15"/>
      <c r="AS460" s="15">
        <v>0.48657355471754599</v>
      </c>
      <c r="AT460" s="15">
        <v>0.39377642674283703</v>
      </c>
      <c r="AU460" s="15">
        <v>0.24303694713966201</v>
      </c>
      <c r="AV460" s="15">
        <v>0.32840477121532002</v>
      </c>
      <c r="AW460" s="15">
        <v>0.31837908547389998</v>
      </c>
      <c r="AX460" s="15">
        <v>0.29285320794817699</v>
      </c>
      <c r="AY460" s="15">
        <v>0.344619563381654</v>
      </c>
    </row>
    <row r="461" spans="2:51" x14ac:dyDescent="0.2">
      <c r="B461" t="s">
        <v>229</v>
      </c>
      <c r="C461" s="15">
        <v>0.33666581983325</v>
      </c>
      <c r="D461" s="15">
        <v>0.39429478165659498</v>
      </c>
      <c r="E461" s="15">
        <v>0.28061369115885398</v>
      </c>
      <c r="F461" s="15"/>
      <c r="G461" s="15">
        <v>0.21156447745617701</v>
      </c>
      <c r="H461" s="15">
        <v>0.24628470655831999</v>
      </c>
      <c r="I461" s="15">
        <v>0.28275044078878397</v>
      </c>
      <c r="J461" s="15">
        <v>0.29067996444718303</v>
      </c>
      <c r="K461" s="15">
        <v>0.41736222579806198</v>
      </c>
      <c r="L461" s="15">
        <v>0.52131780892028001</v>
      </c>
      <c r="M461" s="15"/>
      <c r="N461" s="15">
        <v>0.25481499752393799</v>
      </c>
      <c r="O461" s="15">
        <v>0.33420933785101198</v>
      </c>
      <c r="P461" s="15">
        <v>0.36125219064875402</v>
      </c>
      <c r="Q461" s="15">
        <v>0.38038831686159902</v>
      </c>
      <c r="R461" s="15">
        <v>0.36565195585376797</v>
      </c>
      <c r="S461" s="15">
        <v>0.39568688646164402</v>
      </c>
      <c r="T461" s="15">
        <v>0.31729902715860198</v>
      </c>
      <c r="U461" s="15">
        <v>0.33073440180366298</v>
      </c>
      <c r="V461" s="15">
        <v>0.32888571619513202</v>
      </c>
      <c r="W461" s="15">
        <v>0.33805700546336498</v>
      </c>
      <c r="X461" s="15">
        <v>0.35778849636123999</v>
      </c>
      <c r="Y461" s="15"/>
      <c r="Z461" s="15">
        <v>0.40513646275823401</v>
      </c>
      <c r="AA461" s="15">
        <v>0.33849009253293799</v>
      </c>
      <c r="AB461" s="15">
        <v>0.30510226358813902</v>
      </c>
      <c r="AC461" s="15">
        <v>0.28809466129758599</v>
      </c>
      <c r="AD461" s="15"/>
      <c r="AE461" s="15">
        <v>0.42337112741100402</v>
      </c>
      <c r="AF461" s="15">
        <v>0.31894948849628901</v>
      </c>
      <c r="AG461" s="15">
        <v>0.237995013267151</v>
      </c>
      <c r="AH461" s="15"/>
      <c r="AI461" s="15">
        <v>0.43554670335962398</v>
      </c>
      <c r="AJ461" s="15">
        <v>0.29375289245590303</v>
      </c>
      <c r="AK461" s="15">
        <v>0.37498947037125502</v>
      </c>
      <c r="AL461" s="15">
        <v>0.65000387857747999</v>
      </c>
      <c r="AM461" s="15">
        <v>0.21223775595515401</v>
      </c>
      <c r="AN461" s="15"/>
      <c r="AO461" s="15">
        <v>0.39650881204632099</v>
      </c>
      <c r="AP461" s="15">
        <v>0.324373699605842</v>
      </c>
      <c r="AQ461" s="15">
        <v>0.36169820398881802</v>
      </c>
      <c r="AR461" s="15"/>
      <c r="AS461" s="15">
        <v>0.35251907388710602</v>
      </c>
      <c r="AT461" s="15">
        <v>0.356247924277247</v>
      </c>
      <c r="AU461" s="15">
        <v>0.26019200531466502</v>
      </c>
      <c r="AV461" s="15">
        <v>0.34281853280409302</v>
      </c>
      <c r="AW461" s="15">
        <v>0.34225961186383103</v>
      </c>
      <c r="AX461" s="15">
        <v>0.34132908628271103</v>
      </c>
      <c r="AY461" s="15">
        <v>0.49286286037057497</v>
      </c>
    </row>
    <row r="462" spans="2:51" x14ac:dyDescent="0.2">
      <c r="B462" t="s">
        <v>230</v>
      </c>
      <c r="C462" s="15">
        <v>0.33553175954140602</v>
      </c>
      <c r="D462" s="15">
        <v>0.37930858098338199</v>
      </c>
      <c r="E462" s="15">
        <v>0.29404633469108399</v>
      </c>
      <c r="F462" s="15"/>
      <c r="G462" s="15">
        <v>0.25292199536738702</v>
      </c>
      <c r="H462" s="15">
        <v>0.27990686153319899</v>
      </c>
      <c r="I462" s="15">
        <v>0.33121103575041799</v>
      </c>
      <c r="J462" s="15">
        <v>0.33862134746356698</v>
      </c>
      <c r="K462" s="15">
        <v>0.39131219870421402</v>
      </c>
      <c r="L462" s="15">
        <v>0.39982291962393401</v>
      </c>
      <c r="M462" s="15"/>
      <c r="N462" s="15">
        <v>0.295722468966504</v>
      </c>
      <c r="O462" s="15">
        <v>0.33921166505346101</v>
      </c>
      <c r="P462" s="15">
        <v>0.35432102125663101</v>
      </c>
      <c r="Q462" s="15">
        <v>0.307552099886441</v>
      </c>
      <c r="R462" s="15">
        <v>0.32858731172640099</v>
      </c>
      <c r="S462" s="15">
        <v>0.34553778604763002</v>
      </c>
      <c r="T462" s="15">
        <v>0.31210370684605099</v>
      </c>
      <c r="U462" s="15">
        <v>0.26116439748106701</v>
      </c>
      <c r="V462" s="15">
        <v>0.31973132903991702</v>
      </c>
      <c r="W462" s="15">
        <v>0.44057200461269302</v>
      </c>
      <c r="X462" s="15">
        <v>0.391636818651656</v>
      </c>
      <c r="Y462" s="15"/>
      <c r="Z462" s="15">
        <v>0.36553599680656201</v>
      </c>
      <c r="AA462" s="15">
        <v>0.32935923041705401</v>
      </c>
      <c r="AB462" s="15">
        <v>0.32009173767348498</v>
      </c>
      <c r="AC462" s="15">
        <v>0.32455972539543898</v>
      </c>
      <c r="AD462" s="15"/>
      <c r="AE462" s="15">
        <v>0.28720768389461898</v>
      </c>
      <c r="AF462" s="15">
        <v>0.416095857517287</v>
      </c>
      <c r="AG462" s="15">
        <v>0.27891702685011399</v>
      </c>
      <c r="AH462" s="15"/>
      <c r="AI462" s="15">
        <v>0.32129718897436199</v>
      </c>
      <c r="AJ462" s="15">
        <v>0.37810811689555501</v>
      </c>
      <c r="AK462" s="15">
        <v>0.465285640868907</v>
      </c>
      <c r="AL462" s="15">
        <v>0.27618678387663598</v>
      </c>
      <c r="AM462" s="15">
        <v>0.25562708873574203</v>
      </c>
      <c r="AN462" s="15"/>
      <c r="AO462" s="15">
        <v>0.31872774021738598</v>
      </c>
      <c r="AP462" s="15">
        <v>0.40427036958740598</v>
      </c>
      <c r="AQ462" s="15">
        <v>0.41552723900974198</v>
      </c>
      <c r="AR462" s="15"/>
      <c r="AS462" s="15">
        <v>0.49081660076095202</v>
      </c>
      <c r="AT462" s="15">
        <v>0.400046845221183</v>
      </c>
      <c r="AU462" s="15">
        <v>0.27598278881576999</v>
      </c>
      <c r="AV462" s="15">
        <v>0.29460172916094002</v>
      </c>
      <c r="AW462" s="15">
        <v>0.29455435932851698</v>
      </c>
      <c r="AX462" s="15">
        <v>0.28382188622576698</v>
      </c>
      <c r="AY462" s="15">
        <v>0.30647966990368603</v>
      </c>
    </row>
    <row r="463" spans="2:51" x14ac:dyDescent="0.2">
      <c r="B463" t="s">
        <v>231</v>
      </c>
      <c r="C463" s="15">
        <v>0.31531131356123798</v>
      </c>
      <c r="D463" s="15">
        <v>0.355359100921115</v>
      </c>
      <c r="E463" s="15">
        <v>0.27821463883587799</v>
      </c>
      <c r="F463" s="15"/>
      <c r="G463" s="15">
        <v>0.19781931088593999</v>
      </c>
      <c r="H463" s="15">
        <v>0.251271224213372</v>
      </c>
      <c r="I463" s="15">
        <v>0.27585857865501401</v>
      </c>
      <c r="J463" s="15">
        <v>0.35700912679970198</v>
      </c>
      <c r="K463" s="15">
        <v>0.379054677015423</v>
      </c>
      <c r="L463" s="15">
        <v>0.40182354676277299</v>
      </c>
      <c r="M463" s="15"/>
      <c r="N463" s="15">
        <v>0.26190095224581</v>
      </c>
      <c r="O463" s="15">
        <v>0.31905678252330799</v>
      </c>
      <c r="P463" s="15">
        <v>0.28076704312053802</v>
      </c>
      <c r="Q463" s="15">
        <v>0.32027420703516102</v>
      </c>
      <c r="R463" s="15">
        <v>0.295719091152294</v>
      </c>
      <c r="S463" s="15">
        <v>0.34859630060532099</v>
      </c>
      <c r="T463" s="15">
        <v>0.33304678819156103</v>
      </c>
      <c r="U463" s="15">
        <v>0.239101895875791</v>
      </c>
      <c r="V463" s="15">
        <v>0.32258077736488699</v>
      </c>
      <c r="W463" s="15">
        <v>0.38954687042728497</v>
      </c>
      <c r="X463" s="15">
        <v>0.35134415806396402</v>
      </c>
      <c r="Y463" s="15"/>
      <c r="Z463" s="15">
        <v>0.35243328932608398</v>
      </c>
      <c r="AA463" s="15">
        <v>0.30838455479645699</v>
      </c>
      <c r="AB463" s="15">
        <v>0.312815667412289</v>
      </c>
      <c r="AC463" s="15">
        <v>0.28391677199110299</v>
      </c>
      <c r="AD463" s="15"/>
      <c r="AE463" s="15">
        <v>0.32020244214746901</v>
      </c>
      <c r="AF463" s="15">
        <v>0.36987412445526602</v>
      </c>
      <c r="AG463" s="15">
        <v>0.23162206583144501</v>
      </c>
      <c r="AH463" s="15"/>
      <c r="AI463" s="15">
        <v>0.34646242124876198</v>
      </c>
      <c r="AJ463" s="15">
        <v>0.33980922298386501</v>
      </c>
      <c r="AK463" s="15">
        <v>0.46003188781203203</v>
      </c>
      <c r="AL463" s="15">
        <v>0.34904106918938099</v>
      </c>
      <c r="AM463" s="15">
        <v>0.17737145321205999</v>
      </c>
      <c r="AN463" s="15"/>
      <c r="AO463" s="15">
        <v>0.31977801886986201</v>
      </c>
      <c r="AP463" s="15">
        <v>0.360535141025984</v>
      </c>
      <c r="AQ463" s="15">
        <v>0.38510052995837202</v>
      </c>
      <c r="AR463" s="15"/>
      <c r="AS463" s="15">
        <v>0.44732155087060199</v>
      </c>
      <c r="AT463" s="15">
        <v>0.40357968900945201</v>
      </c>
      <c r="AU463" s="15">
        <v>0.227213544023287</v>
      </c>
      <c r="AV463" s="15">
        <v>0.273149029852222</v>
      </c>
      <c r="AW463" s="15">
        <v>0.28862645907811801</v>
      </c>
      <c r="AX463" s="15">
        <v>0.27739318373670702</v>
      </c>
      <c r="AY463" s="15">
        <v>0.29085259052066098</v>
      </c>
    </row>
    <row r="464" spans="2:51" x14ac:dyDescent="0.2">
      <c r="B464" t="s">
        <v>232</v>
      </c>
      <c r="C464" s="15">
        <v>0.31140948219839798</v>
      </c>
      <c r="D464" s="15">
        <v>0.360218167174926</v>
      </c>
      <c r="E464" s="15">
        <v>0.26477482508897798</v>
      </c>
      <c r="F464" s="15"/>
      <c r="G464" s="15">
        <v>0.183930897811133</v>
      </c>
      <c r="H464" s="15">
        <v>0.22187694240699299</v>
      </c>
      <c r="I464" s="15">
        <v>0.26553235096736799</v>
      </c>
      <c r="J464" s="15">
        <v>0.31664286297417299</v>
      </c>
      <c r="K464" s="15">
        <v>0.37880103819560101</v>
      </c>
      <c r="L464" s="15">
        <v>0.457744324643657</v>
      </c>
      <c r="M464" s="15"/>
      <c r="N464" s="15">
        <v>0.22088204965984001</v>
      </c>
      <c r="O464" s="15">
        <v>0.303823180376391</v>
      </c>
      <c r="P464" s="15">
        <v>0.34023372591238699</v>
      </c>
      <c r="Q464" s="15">
        <v>0.35485007932276103</v>
      </c>
      <c r="R464" s="15">
        <v>0.26786179258368698</v>
      </c>
      <c r="S464" s="15">
        <v>0.34812626417104903</v>
      </c>
      <c r="T464" s="15">
        <v>0.33019909979658402</v>
      </c>
      <c r="U464" s="15">
        <v>0.27404582846180298</v>
      </c>
      <c r="V464" s="15">
        <v>0.305573079967284</v>
      </c>
      <c r="W464" s="15">
        <v>0.36374541810618499</v>
      </c>
      <c r="X464" s="15">
        <v>0.37323060825961302</v>
      </c>
      <c r="Y464" s="15"/>
      <c r="Z464" s="15">
        <v>0.36298084220231103</v>
      </c>
      <c r="AA464" s="15">
        <v>0.309555166519492</v>
      </c>
      <c r="AB464" s="15">
        <v>0.29339344383203397</v>
      </c>
      <c r="AC464" s="15">
        <v>0.27274665798337999</v>
      </c>
      <c r="AD464" s="15"/>
      <c r="AE464" s="15">
        <v>0.34276490310977897</v>
      </c>
      <c r="AF464" s="15">
        <v>0.34543491918812302</v>
      </c>
      <c r="AG464" s="15">
        <v>0.213713458385937</v>
      </c>
      <c r="AH464" s="15"/>
      <c r="AI464" s="15">
        <v>0.375932395629961</v>
      </c>
      <c r="AJ464" s="15">
        <v>0.29573140006326498</v>
      </c>
      <c r="AK464" s="15">
        <v>0.381068399089391</v>
      </c>
      <c r="AL464" s="15">
        <v>0.57603069232499604</v>
      </c>
      <c r="AM464" s="15">
        <v>0.167908817792813</v>
      </c>
      <c r="AN464" s="15"/>
      <c r="AO464" s="15">
        <v>0.32979206265500999</v>
      </c>
      <c r="AP464" s="15">
        <v>0.31951226708602798</v>
      </c>
      <c r="AQ464" s="15">
        <v>0.29668554290198601</v>
      </c>
      <c r="AR464" s="15"/>
      <c r="AS464" s="15">
        <v>0.43039774471304298</v>
      </c>
      <c r="AT464" s="15">
        <v>0.361909475169304</v>
      </c>
      <c r="AU464" s="15">
        <v>0.23895402706031199</v>
      </c>
      <c r="AV464" s="15">
        <v>0.27227860438611701</v>
      </c>
      <c r="AW464" s="15">
        <v>0.29274794049935698</v>
      </c>
      <c r="AX464" s="15">
        <v>0.25498138140760301</v>
      </c>
      <c r="AY464" s="15">
        <v>0.36418993148017098</v>
      </c>
    </row>
    <row r="465" spans="2:51" x14ac:dyDescent="0.2">
      <c r="B465" t="s">
        <v>233</v>
      </c>
      <c r="C465" s="15">
        <v>0.29933025143345499</v>
      </c>
      <c r="D465" s="15">
        <v>0.338320236667843</v>
      </c>
      <c r="E465" s="15">
        <v>0.26215851230624798</v>
      </c>
      <c r="F465" s="15"/>
      <c r="G465" s="15">
        <v>0.20707571115683299</v>
      </c>
      <c r="H465" s="15">
        <v>0.21990269435919599</v>
      </c>
      <c r="I465" s="15">
        <v>0.23235185934638</v>
      </c>
      <c r="J465" s="15">
        <v>0.30937947615406802</v>
      </c>
      <c r="K465" s="15">
        <v>0.36055606853449301</v>
      </c>
      <c r="L465" s="15">
        <v>0.43121634040194401</v>
      </c>
      <c r="M465" s="15"/>
      <c r="N465" s="15">
        <v>0.22662114190956301</v>
      </c>
      <c r="O465" s="15">
        <v>0.28255909909812499</v>
      </c>
      <c r="P465" s="15">
        <v>0.32609641038534298</v>
      </c>
      <c r="Q465" s="15">
        <v>0.33847357338068601</v>
      </c>
      <c r="R465" s="15">
        <v>0.29367538198869803</v>
      </c>
      <c r="S465" s="15">
        <v>0.297360328992336</v>
      </c>
      <c r="T465" s="15">
        <v>0.31787560131875497</v>
      </c>
      <c r="U465" s="15">
        <v>0.27387543490604299</v>
      </c>
      <c r="V465" s="15">
        <v>0.314697111608993</v>
      </c>
      <c r="W465" s="15">
        <v>0.33487794198079002</v>
      </c>
      <c r="X465" s="15">
        <v>0.337495003079685</v>
      </c>
      <c r="Y465" s="15"/>
      <c r="Z465" s="15">
        <v>0.34873714330023697</v>
      </c>
      <c r="AA465" s="15">
        <v>0.29796141259975001</v>
      </c>
      <c r="AB465" s="15">
        <v>0.28368750488799499</v>
      </c>
      <c r="AC465" s="15">
        <v>0.26029150453317101</v>
      </c>
      <c r="AD465" s="15"/>
      <c r="AE465" s="15">
        <v>0.321635008025558</v>
      </c>
      <c r="AF465" s="15">
        <v>0.33813920671849601</v>
      </c>
      <c r="AG465" s="15">
        <v>0.192194651409554</v>
      </c>
      <c r="AH465" s="15"/>
      <c r="AI465" s="15">
        <v>0.33869400704978397</v>
      </c>
      <c r="AJ465" s="15">
        <v>0.29986602152486502</v>
      </c>
      <c r="AK465" s="15">
        <v>0.361401117839663</v>
      </c>
      <c r="AL465" s="15">
        <v>0.60790514092907499</v>
      </c>
      <c r="AM465" s="15">
        <v>0.177868553031339</v>
      </c>
      <c r="AN465" s="15"/>
      <c r="AO465" s="15">
        <v>0.319056652594574</v>
      </c>
      <c r="AP465" s="15">
        <v>0.31797991036921303</v>
      </c>
      <c r="AQ465" s="15">
        <v>0.29365046638438602</v>
      </c>
      <c r="AR465" s="15"/>
      <c r="AS465" s="15">
        <v>0.43907998410978699</v>
      </c>
      <c r="AT465" s="15">
        <v>0.34999119730093298</v>
      </c>
      <c r="AU465" s="15">
        <v>0.232866411433158</v>
      </c>
      <c r="AV465" s="15">
        <v>0.23849745369557401</v>
      </c>
      <c r="AW465" s="15">
        <v>0.26347928729660802</v>
      </c>
      <c r="AX465" s="15">
        <v>0.28311433952520199</v>
      </c>
      <c r="AY465" s="15">
        <v>0.334173326729019</v>
      </c>
    </row>
    <row r="466" spans="2:51" x14ac:dyDescent="0.2">
      <c r="B466" t="s">
        <v>234</v>
      </c>
      <c r="C466" s="15">
        <v>0.29512745990949002</v>
      </c>
      <c r="D466" s="15">
        <v>0.339998630107888</v>
      </c>
      <c r="E466" s="15">
        <v>0.25217455461904897</v>
      </c>
      <c r="F466" s="15"/>
      <c r="G466" s="15">
        <v>0.19275611585824901</v>
      </c>
      <c r="H466" s="15">
        <v>0.21047132172405</v>
      </c>
      <c r="I466" s="15">
        <v>0.24953651331157001</v>
      </c>
      <c r="J466" s="15">
        <v>0.284213951718366</v>
      </c>
      <c r="K466" s="15">
        <v>0.389699758052864</v>
      </c>
      <c r="L466" s="15">
        <v>0.41527812157298399</v>
      </c>
      <c r="M466" s="15"/>
      <c r="N466" s="15">
        <v>0.22076862583933601</v>
      </c>
      <c r="O466" s="15">
        <v>0.31062028809530401</v>
      </c>
      <c r="P466" s="15">
        <v>0.28819844658882798</v>
      </c>
      <c r="Q466" s="15">
        <v>0.33464923181853701</v>
      </c>
      <c r="R466" s="15">
        <v>0.25988084065403999</v>
      </c>
      <c r="S466" s="15">
        <v>0.33090741451673999</v>
      </c>
      <c r="T466" s="15">
        <v>0.29508588836833599</v>
      </c>
      <c r="U466" s="15">
        <v>0.274892708803537</v>
      </c>
      <c r="V466" s="15">
        <v>0.28482729173446703</v>
      </c>
      <c r="W466" s="15">
        <v>0.36748593193523599</v>
      </c>
      <c r="X466" s="15">
        <v>0.29614813813384</v>
      </c>
      <c r="Y466" s="15"/>
      <c r="Z466" s="15">
        <v>0.34198987637621903</v>
      </c>
      <c r="AA466" s="15">
        <v>0.29117041914241498</v>
      </c>
      <c r="AB466" s="15">
        <v>0.27978815544965202</v>
      </c>
      <c r="AC466" s="15">
        <v>0.26122002365217301</v>
      </c>
      <c r="AD466" s="15"/>
      <c r="AE466" s="15">
        <v>0.30263349800668099</v>
      </c>
      <c r="AF466" s="15">
        <v>0.334425372943014</v>
      </c>
      <c r="AG466" s="15">
        <v>0.22305621536539999</v>
      </c>
      <c r="AH466" s="15"/>
      <c r="AI466" s="15">
        <v>0.31000374456963398</v>
      </c>
      <c r="AJ466" s="15">
        <v>0.29520158891065801</v>
      </c>
      <c r="AK466" s="15">
        <v>0.43822552118250702</v>
      </c>
      <c r="AL466" s="15">
        <v>0.53128336233834195</v>
      </c>
      <c r="AM466" s="15">
        <v>0.18823986748541299</v>
      </c>
      <c r="AN466" s="15"/>
      <c r="AO466" s="15">
        <v>0.287938853689236</v>
      </c>
      <c r="AP466" s="15">
        <v>0.31572059999421098</v>
      </c>
      <c r="AQ466" s="15">
        <v>0.36096473592058897</v>
      </c>
      <c r="AR466" s="15"/>
      <c r="AS466" s="15">
        <v>0.44716087588577202</v>
      </c>
      <c r="AT466" s="15">
        <v>0.35013073774212899</v>
      </c>
      <c r="AU466" s="15">
        <v>0.232213441805561</v>
      </c>
      <c r="AV466" s="15">
        <v>0.27204214126751403</v>
      </c>
      <c r="AW466" s="15">
        <v>0.245636139798071</v>
      </c>
      <c r="AX466" s="15">
        <v>0.24188758345224701</v>
      </c>
      <c r="AY466" s="15">
        <v>0.33103484487349</v>
      </c>
    </row>
    <row r="467" spans="2:51" x14ac:dyDescent="0.2">
      <c r="B467" t="s">
        <v>235</v>
      </c>
      <c r="C467" s="15">
        <v>0.27179928199051301</v>
      </c>
      <c r="D467" s="15">
        <v>0.29949114052473902</v>
      </c>
      <c r="E467" s="15">
        <v>0.24432228101935499</v>
      </c>
      <c r="F467" s="15"/>
      <c r="G467" s="15">
        <v>0.14844853562138199</v>
      </c>
      <c r="H467" s="15">
        <v>0.20940211023705399</v>
      </c>
      <c r="I467" s="15">
        <v>0.24579999759263699</v>
      </c>
      <c r="J467" s="15">
        <v>0.26687381744980299</v>
      </c>
      <c r="K467" s="15">
        <v>0.35839669533533802</v>
      </c>
      <c r="L467" s="15">
        <v>0.37247920108445898</v>
      </c>
      <c r="M467" s="15"/>
      <c r="N467" s="15">
        <v>0.20712898430936999</v>
      </c>
      <c r="O467" s="15">
        <v>0.28017598216290301</v>
      </c>
      <c r="P467" s="15">
        <v>0.25705397704727201</v>
      </c>
      <c r="Q467" s="15">
        <v>0.30244958220482099</v>
      </c>
      <c r="R467" s="15">
        <v>0.24990466614436199</v>
      </c>
      <c r="S467" s="15">
        <v>0.316304887174086</v>
      </c>
      <c r="T467" s="15">
        <v>0.26796106416757998</v>
      </c>
      <c r="U467" s="15">
        <v>0.248518023917849</v>
      </c>
      <c r="V467" s="15">
        <v>0.24681997354312599</v>
      </c>
      <c r="W467" s="15">
        <v>0.32031458238424299</v>
      </c>
      <c r="X467" s="15">
        <v>0.34218024492057397</v>
      </c>
      <c r="Y467" s="15"/>
      <c r="Z467" s="15">
        <v>0.32012695594929103</v>
      </c>
      <c r="AA467" s="15">
        <v>0.27736711025825</v>
      </c>
      <c r="AB467" s="15">
        <v>0.23693666384214601</v>
      </c>
      <c r="AC467" s="15">
        <v>0.24527269777441599</v>
      </c>
      <c r="AD467" s="15"/>
      <c r="AE467" s="15">
        <v>0.29694011517735402</v>
      </c>
      <c r="AF467" s="15">
        <v>0.31179107070215401</v>
      </c>
      <c r="AG467" s="15">
        <v>0.169030858250967</v>
      </c>
      <c r="AH467" s="15"/>
      <c r="AI467" s="15">
        <v>0.31411210511111298</v>
      </c>
      <c r="AJ467" s="15">
        <v>0.27730519690880601</v>
      </c>
      <c r="AK467" s="15">
        <v>0.325896532109473</v>
      </c>
      <c r="AL467" s="15">
        <v>0.538284976960267</v>
      </c>
      <c r="AM467" s="15">
        <v>0.15234805078741701</v>
      </c>
      <c r="AN467" s="15"/>
      <c r="AO467" s="15">
        <v>0.27548038032244299</v>
      </c>
      <c r="AP467" s="15">
        <v>0.28759353678053101</v>
      </c>
      <c r="AQ467" s="15">
        <v>0.27230520129728503</v>
      </c>
      <c r="AR467" s="15"/>
      <c r="AS467" s="15">
        <v>0.38143193594189301</v>
      </c>
      <c r="AT467" s="15">
        <v>0.30768841890644699</v>
      </c>
      <c r="AU467" s="15">
        <v>0.20330783630596899</v>
      </c>
      <c r="AV467" s="15">
        <v>0.22354260044223601</v>
      </c>
      <c r="AW467" s="15">
        <v>0.26704554915942003</v>
      </c>
      <c r="AX467" s="15">
        <v>0.23011086004026901</v>
      </c>
      <c r="AY467" s="15">
        <v>0.31501035392305099</v>
      </c>
    </row>
    <row r="468" spans="2:51" x14ac:dyDescent="0.2">
      <c r="B468" t="s">
        <v>236</v>
      </c>
      <c r="C468" s="15">
        <v>0.24171064256061001</v>
      </c>
      <c r="D468" s="15">
        <v>0.34582499455855897</v>
      </c>
      <c r="E468" s="15">
        <v>0.14136192453371199</v>
      </c>
      <c r="F468" s="15"/>
      <c r="G468" s="15">
        <v>0.19818406456669599</v>
      </c>
      <c r="H468" s="15">
        <v>0.21448972159416799</v>
      </c>
      <c r="I468" s="15">
        <v>0.228531391175987</v>
      </c>
      <c r="J468" s="15">
        <v>0.22423183098511101</v>
      </c>
      <c r="K468" s="15">
        <v>0.27366936771461198</v>
      </c>
      <c r="L468" s="15">
        <v>0.29657252656496302</v>
      </c>
      <c r="M468" s="15"/>
      <c r="N468" s="15">
        <v>0.234359479981296</v>
      </c>
      <c r="O468" s="15">
        <v>0.24816466214219601</v>
      </c>
      <c r="P468" s="15">
        <v>0.215348247295722</v>
      </c>
      <c r="Q468" s="15">
        <v>0.26866408361667798</v>
      </c>
      <c r="R468" s="15">
        <v>0.219046175366924</v>
      </c>
      <c r="S468" s="15">
        <v>0.27516484109286499</v>
      </c>
      <c r="T468" s="15">
        <v>0.22232537973882199</v>
      </c>
      <c r="U468" s="15">
        <v>0.18125985272636799</v>
      </c>
      <c r="V468" s="15">
        <v>0.24538329436556</v>
      </c>
      <c r="W468" s="15">
        <v>0.24610565081921301</v>
      </c>
      <c r="X468" s="15">
        <v>0.27350617217714901</v>
      </c>
      <c r="Y468" s="15"/>
      <c r="Z468" s="15">
        <v>0.31546801354045301</v>
      </c>
      <c r="AA468" s="15">
        <v>0.22800038212512699</v>
      </c>
      <c r="AB468" s="15">
        <v>0.24033868583377099</v>
      </c>
      <c r="AC468" s="15">
        <v>0.17992956926154099</v>
      </c>
      <c r="AD468" s="15"/>
      <c r="AE468" s="15">
        <v>0.29420074794201101</v>
      </c>
      <c r="AF468" s="15">
        <v>0.22978562874674999</v>
      </c>
      <c r="AG468" s="15">
        <v>0.17169781189465499</v>
      </c>
      <c r="AH468" s="15"/>
      <c r="AI468" s="15">
        <v>0.29838125557696499</v>
      </c>
      <c r="AJ468" s="15">
        <v>0.23037524263942899</v>
      </c>
      <c r="AK468" s="15">
        <v>0.21660893947561699</v>
      </c>
      <c r="AL468" s="15">
        <v>0.38100600626744602</v>
      </c>
      <c r="AM468" s="15">
        <v>0.15446474609122199</v>
      </c>
      <c r="AN468" s="15"/>
      <c r="AO468" s="15">
        <v>0.29658865138511598</v>
      </c>
      <c r="AP468" s="15">
        <v>0.25090914267812398</v>
      </c>
      <c r="AQ468" s="15">
        <v>0.20930392340638301</v>
      </c>
      <c r="AR468" s="15"/>
      <c r="AS468" s="15">
        <v>0.25135061795609498</v>
      </c>
      <c r="AT468" s="15">
        <v>0.24773584692533401</v>
      </c>
      <c r="AU468" s="15">
        <v>0.22340908275569199</v>
      </c>
      <c r="AV468" s="15">
        <v>0.25405908120394199</v>
      </c>
      <c r="AW468" s="15">
        <v>0.22793301840216301</v>
      </c>
      <c r="AX468" s="15">
        <v>0.264719348472778</v>
      </c>
      <c r="AY468" s="15">
        <v>0.284896536353827</v>
      </c>
    </row>
    <row r="469" spans="2:51" x14ac:dyDescent="0.2">
      <c r="B469" t="s">
        <v>80</v>
      </c>
      <c r="C469" s="15">
        <v>0.21863007372270701</v>
      </c>
      <c r="D469" s="15">
        <v>0.142492485140118</v>
      </c>
      <c r="E469" s="15">
        <v>0.29216098616174302</v>
      </c>
      <c r="F469" s="15"/>
      <c r="G469" s="15">
        <v>0.26504259289522702</v>
      </c>
      <c r="H469" s="15">
        <v>0.224194541555048</v>
      </c>
      <c r="I469" s="15">
        <v>0.24873693149544401</v>
      </c>
      <c r="J469" s="15">
        <v>0.25164171620028902</v>
      </c>
      <c r="K469" s="15">
        <v>0.19827006763650301</v>
      </c>
      <c r="L469" s="15">
        <v>0.145225366512509</v>
      </c>
      <c r="M469" s="15"/>
      <c r="N469" s="15">
        <v>0.21772533059554799</v>
      </c>
      <c r="O469" s="15">
        <v>0.229476999681653</v>
      </c>
      <c r="P469" s="15">
        <v>0.23021229756566</v>
      </c>
      <c r="Q469" s="15">
        <v>0.22587519350455301</v>
      </c>
      <c r="R469" s="15">
        <v>0.178488572674951</v>
      </c>
      <c r="S469" s="15">
        <v>0.19201377538292</v>
      </c>
      <c r="T469" s="15">
        <v>0.206362862145228</v>
      </c>
      <c r="U469" s="15">
        <v>0.28378070637938801</v>
      </c>
      <c r="V469" s="15">
        <v>0.23224352190206499</v>
      </c>
      <c r="W469" s="15">
        <v>0.22634272757504501</v>
      </c>
      <c r="X469" s="15">
        <v>0.189346095839483</v>
      </c>
      <c r="Y469" s="15"/>
      <c r="Z469" s="15">
        <v>0.13268421324848501</v>
      </c>
      <c r="AA469" s="15">
        <v>0.21621299690672299</v>
      </c>
      <c r="AB469" s="15">
        <v>0.249603732875461</v>
      </c>
      <c r="AC469" s="15">
        <v>0.28468084161517199</v>
      </c>
      <c r="AD469" s="15"/>
      <c r="AE469" s="15">
        <v>0.19123013316555601</v>
      </c>
      <c r="AF469" s="15">
        <v>0.174549786435542</v>
      </c>
      <c r="AG469" s="15">
        <v>0.345558255028249</v>
      </c>
      <c r="AH469" s="15"/>
      <c r="AI469" s="15">
        <v>0.14771294006552901</v>
      </c>
      <c r="AJ469" s="15">
        <v>0.210253974435201</v>
      </c>
      <c r="AK469" s="15">
        <v>0.148670308219749</v>
      </c>
      <c r="AL469" s="15">
        <v>9.6085994577481099E-2</v>
      </c>
      <c r="AM469" s="15">
        <v>0.34796581269101301</v>
      </c>
      <c r="AN469" s="15"/>
      <c r="AO469" s="15">
        <v>0.14659780765379499</v>
      </c>
      <c r="AP469" s="15">
        <v>0.18685119668508399</v>
      </c>
      <c r="AQ469" s="15">
        <v>0.109963925270101</v>
      </c>
      <c r="AR469" s="15"/>
      <c r="AS469" s="15">
        <v>0.13872691687003799</v>
      </c>
      <c r="AT469" s="15">
        <v>0.17825014982923401</v>
      </c>
      <c r="AU469" s="15">
        <v>0.32622559969617199</v>
      </c>
      <c r="AV469" s="15">
        <v>0.207845637634575</v>
      </c>
      <c r="AW469" s="15">
        <v>0.18547365478650099</v>
      </c>
      <c r="AX469" s="15">
        <v>0.27169112641773502</v>
      </c>
      <c r="AY469" s="15">
        <v>0.18833226508470299</v>
      </c>
    </row>
    <row r="470" spans="2:51" x14ac:dyDescent="0.2">
      <c r="B470" t="s">
        <v>237</v>
      </c>
      <c r="C470" s="15">
        <v>0.17539278910390799</v>
      </c>
      <c r="D470" s="15">
        <v>0.24896020172941699</v>
      </c>
      <c r="E470" s="15">
        <v>0.103140782126485</v>
      </c>
      <c r="F470" s="15"/>
      <c r="G470" s="15">
        <v>0.141205066572238</v>
      </c>
      <c r="H470" s="15">
        <v>0.146720928670381</v>
      </c>
      <c r="I470" s="15">
        <v>0.17717860298079</v>
      </c>
      <c r="J470" s="15">
        <v>0.15668335133387101</v>
      </c>
      <c r="K470" s="15">
        <v>0.22564172560635801</v>
      </c>
      <c r="L470" s="15">
        <v>0.20168807736494099</v>
      </c>
      <c r="M470" s="15"/>
      <c r="N470" s="15">
        <v>0.213855622207301</v>
      </c>
      <c r="O470" s="15">
        <v>0.176790533822861</v>
      </c>
      <c r="P470" s="15">
        <v>0.14630429775626699</v>
      </c>
      <c r="Q470" s="15">
        <v>0.17004754053694399</v>
      </c>
      <c r="R470" s="15">
        <v>0.164177405967079</v>
      </c>
      <c r="S470" s="15">
        <v>0.24948924411673301</v>
      </c>
      <c r="T470" s="15">
        <v>0.17213042013103899</v>
      </c>
      <c r="U470" s="15">
        <v>0.123576854295085</v>
      </c>
      <c r="V470" s="15">
        <v>0.14762579683733201</v>
      </c>
      <c r="W470" s="15">
        <v>0.14761292552821401</v>
      </c>
      <c r="X470" s="15">
        <v>0.15970291555249899</v>
      </c>
      <c r="Y470" s="15"/>
      <c r="Z470" s="15">
        <v>0.21794875916161999</v>
      </c>
      <c r="AA470" s="15">
        <v>0.180602682508509</v>
      </c>
      <c r="AB470" s="15">
        <v>0.16294305116872601</v>
      </c>
      <c r="AC470" s="15">
        <v>0.136717030308254</v>
      </c>
      <c r="AD470" s="15"/>
      <c r="AE470" s="15">
        <v>0.20760220404653601</v>
      </c>
      <c r="AF470" s="15">
        <v>0.16597993810690101</v>
      </c>
      <c r="AG470" s="15">
        <v>0.13499617725923299</v>
      </c>
      <c r="AH470" s="15"/>
      <c r="AI470" s="15">
        <v>0.21797751644940599</v>
      </c>
      <c r="AJ470" s="15">
        <v>0.17946207733567801</v>
      </c>
      <c r="AK470" s="15">
        <v>0.19763120896638101</v>
      </c>
      <c r="AL470" s="15">
        <v>0.20058853177479399</v>
      </c>
      <c r="AM470" s="15">
        <v>9.7492191545161602E-2</v>
      </c>
      <c r="AN470" s="15"/>
      <c r="AO470" s="15">
        <v>0.21385423244591101</v>
      </c>
      <c r="AP470" s="15">
        <v>0.18424281478899299</v>
      </c>
      <c r="AQ470" s="15">
        <v>0.20376371302094501</v>
      </c>
      <c r="AR470" s="15"/>
      <c r="AS470" s="15">
        <v>0.17538469919875599</v>
      </c>
      <c r="AT470" s="15">
        <v>0.18512577879056699</v>
      </c>
      <c r="AU470" s="15">
        <v>0.129122744670888</v>
      </c>
      <c r="AV470" s="15">
        <v>0.14826267036697599</v>
      </c>
      <c r="AW470" s="15">
        <v>0.20103778092524199</v>
      </c>
      <c r="AX470" s="15">
        <v>0.23024657039434199</v>
      </c>
      <c r="AY470" s="15">
        <v>0.183935520075243</v>
      </c>
    </row>
    <row r="471" spans="2:51" x14ac:dyDescent="0.2">
      <c r="B471" t="s">
        <v>238</v>
      </c>
      <c r="C471" s="15">
        <v>0.12533830839651899</v>
      </c>
      <c r="D471" s="15">
        <v>0.16896449790423701</v>
      </c>
      <c r="E471" s="15">
        <v>8.4001497962656602E-2</v>
      </c>
      <c r="F471" s="15"/>
      <c r="G471" s="15">
        <v>0.15091510512025899</v>
      </c>
      <c r="H471" s="15">
        <v>0.158798410995241</v>
      </c>
      <c r="I471" s="15">
        <v>0.13124863150410801</v>
      </c>
      <c r="J471" s="15">
        <v>9.2282773237672894E-2</v>
      </c>
      <c r="K471" s="15">
        <v>0.149326439034761</v>
      </c>
      <c r="L471" s="15">
        <v>8.6907784364089802E-2</v>
      </c>
      <c r="M471" s="15"/>
      <c r="N471" s="15">
        <v>0.18076020667172901</v>
      </c>
      <c r="O471" s="15">
        <v>8.5617603312046306E-2</v>
      </c>
      <c r="P471" s="15">
        <v>0.106105477718373</v>
      </c>
      <c r="Q471" s="15">
        <v>0.134577693200536</v>
      </c>
      <c r="R471" s="15">
        <v>0.111869527498325</v>
      </c>
      <c r="S471" s="15">
        <v>0.13876554620758</v>
      </c>
      <c r="T471" s="15">
        <v>0.12791163110645301</v>
      </c>
      <c r="U471" s="15">
        <v>5.3891340950293097E-2</v>
      </c>
      <c r="V471" s="15">
        <v>0.126742650496557</v>
      </c>
      <c r="W471" s="15">
        <v>0.12827250498257001</v>
      </c>
      <c r="X471" s="15">
        <v>0.12615223617945501</v>
      </c>
      <c r="Y471" s="15"/>
      <c r="Z471" s="15">
        <v>0.153127381534338</v>
      </c>
      <c r="AA471" s="15">
        <v>0.11248251027736</v>
      </c>
      <c r="AB471" s="15">
        <v>0.129899634113604</v>
      </c>
      <c r="AC471" s="15">
        <v>0.105935739969149</v>
      </c>
      <c r="AD471" s="15"/>
      <c r="AE471" s="15">
        <v>0.141562825424909</v>
      </c>
      <c r="AF471" s="15">
        <v>0.112192884913268</v>
      </c>
      <c r="AG471" s="15">
        <v>0.115630003154787</v>
      </c>
      <c r="AH471" s="15"/>
      <c r="AI471" s="15">
        <v>0.133851041764387</v>
      </c>
      <c r="AJ471" s="15">
        <v>0.13477484966865899</v>
      </c>
      <c r="AK471" s="15">
        <v>9.8438748244648294E-2</v>
      </c>
      <c r="AL471" s="15">
        <v>7.7790836845815697E-2</v>
      </c>
      <c r="AM471" s="15">
        <v>8.6190926590749395E-2</v>
      </c>
      <c r="AN471" s="15"/>
      <c r="AO471" s="15">
        <v>0.13536637610774399</v>
      </c>
      <c r="AP471" s="15">
        <v>0.15631681748517201</v>
      </c>
      <c r="AQ471" s="15">
        <v>0.11000495996854399</v>
      </c>
      <c r="AR471" s="15"/>
      <c r="AS471" s="15">
        <v>9.1573328751282795E-2</v>
      </c>
      <c r="AT471" s="15">
        <v>0.13515097355863601</v>
      </c>
      <c r="AU471" s="15">
        <v>9.5341774620793907E-2</v>
      </c>
      <c r="AV471" s="15">
        <v>0.14673341769554901</v>
      </c>
      <c r="AW471" s="15">
        <v>0.14609878891081901</v>
      </c>
      <c r="AX471" s="15">
        <v>0.16748489200692501</v>
      </c>
      <c r="AY471" s="15">
        <v>0.117898153507887</v>
      </c>
    </row>
    <row r="472" spans="2:51" x14ac:dyDescent="0.2">
      <c r="B472" t="s">
        <v>239</v>
      </c>
      <c r="C472" s="15">
        <v>0.1173828523679</v>
      </c>
      <c r="D472" s="15">
        <v>0.16962928409738101</v>
      </c>
      <c r="E472" s="15">
        <v>6.6424272009054902E-2</v>
      </c>
      <c r="F472" s="15"/>
      <c r="G472" s="15">
        <v>7.7593206556574701E-2</v>
      </c>
      <c r="H472" s="15">
        <v>0.112824462310083</v>
      </c>
      <c r="I472" s="15">
        <v>0.10938969799084799</v>
      </c>
      <c r="J472" s="15">
        <v>0.113428976162998</v>
      </c>
      <c r="K472" s="15">
        <v>0.173107312972857</v>
      </c>
      <c r="L472" s="15">
        <v>0.120170883823092</v>
      </c>
      <c r="M472" s="15"/>
      <c r="N472" s="15">
        <v>0.17119743856422401</v>
      </c>
      <c r="O472" s="15">
        <v>0.100682068931958</v>
      </c>
      <c r="P472" s="15">
        <v>0.117080509846979</v>
      </c>
      <c r="Q472" s="15">
        <v>0.11872669120641501</v>
      </c>
      <c r="R472" s="15">
        <v>7.5429385877296307E-2</v>
      </c>
      <c r="S472" s="15">
        <v>0.12852674211621601</v>
      </c>
      <c r="T472" s="15">
        <v>0.12877081430606199</v>
      </c>
      <c r="U472" s="15">
        <v>7.6698630032347295E-2</v>
      </c>
      <c r="V472" s="15">
        <v>7.8808721752257893E-2</v>
      </c>
      <c r="W472" s="15">
        <v>0.12041939660359099</v>
      </c>
      <c r="X472" s="15">
        <v>0.13997160637488301</v>
      </c>
      <c r="Y472" s="15"/>
      <c r="Z472" s="15">
        <v>0.15760277791567601</v>
      </c>
      <c r="AA472" s="15">
        <v>0.10433499085410999</v>
      </c>
      <c r="AB472" s="15">
        <v>0.118254888395652</v>
      </c>
      <c r="AC472" s="15">
        <v>8.7918705476241005E-2</v>
      </c>
      <c r="AD472" s="15"/>
      <c r="AE472" s="15">
        <v>0.140975332093246</v>
      </c>
      <c r="AF472" s="15">
        <v>0.115280801236274</v>
      </c>
      <c r="AG472" s="15">
        <v>0.100986958842047</v>
      </c>
      <c r="AH472" s="15"/>
      <c r="AI472" s="15">
        <v>0.154138409781584</v>
      </c>
      <c r="AJ472" s="15">
        <v>0.107561309961293</v>
      </c>
      <c r="AK472" s="15">
        <v>0.15879625285892701</v>
      </c>
      <c r="AL472" s="15">
        <v>0.23203124576136699</v>
      </c>
      <c r="AM472" s="15">
        <v>5.7178564931077903E-2</v>
      </c>
      <c r="AN472" s="15"/>
      <c r="AO472" s="15">
        <v>0.139141645671953</v>
      </c>
      <c r="AP472" s="15">
        <v>0.119331847614633</v>
      </c>
      <c r="AQ472" s="15">
        <v>0.139175106652286</v>
      </c>
      <c r="AR472" s="15"/>
      <c r="AS472" s="15">
        <v>8.8781026241348399E-2</v>
      </c>
      <c r="AT472" s="15">
        <v>0.110093355047805</v>
      </c>
      <c r="AU472" s="15">
        <v>0.108010410130361</v>
      </c>
      <c r="AV472" s="15">
        <v>0.10869492521905</v>
      </c>
      <c r="AW472" s="15">
        <v>0.13482663092585401</v>
      </c>
      <c r="AX472" s="15">
        <v>0.1342033011008</v>
      </c>
      <c r="AY472" s="15">
        <v>0.155111735563186</v>
      </c>
    </row>
    <row r="473" spans="2:51" x14ac:dyDescent="0.2">
      <c r="B473" t="s">
        <v>240</v>
      </c>
      <c r="C473" s="15">
        <v>0.10992502209154301</v>
      </c>
      <c r="D473" s="15">
        <v>0.13883257408139599</v>
      </c>
      <c r="E473" s="15">
        <v>8.2800152803937599E-2</v>
      </c>
      <c r="F473" s="15"/>
      <c r="G473" s="15">
        <v>8.3695341746065494E-2</v>
      </c>
      <c r="H473" s="15">
        <v>0.112538871157362</v>
      </c>
      <c r="I473" s="15">
        <v>0.10087557202814799</v>
      </c>
      <c r="J473" s="15">
        <v>0.126723218493212</v>
      </c>
      <c r="K473" s="15">
        <v>0.13478658121795301</v>
      </c>
      <c r="L473" s="15">
        <v>0.10248554559544799</v>
      </c>
      <c r="M473" s="15"/>
      <c r="N473" s="15">
        <v>0.142212726879936</v>
      </c>
      <c r="O473" s="15">
        <v>8.2319233737900899E-2</v>
      </c>
      <c r="P473" s="15">
        <v>0.12193727584210801</v>
      </c>
      <c r="Q473" s="15">
        <v>0.10756162993757699</v>
      </c>
      <c r="R473" s="15">
        <v>0.108612616778992</v>
      </c>
      <c r="S473" s="15">
        <v>0.16096529185849301</v>
      </c>
      <c r="T473" s="15">
        <v>0.10462492300791899</v>
      </c>
      <c r="U473" s="15">
        <v>8.6480260990397795E-2</v>
      </c>
      <c r="V473" s="15">
        <v>8.6138220687825895E-2</v>
      </c>
      <c r="W473" s="15">
        <v>8.6470980903059894E-2</v>
      </c>
      <c r="X473" s="15">
        <v>0.107719197551619</v>
      </c>
      <c r="Y473" s="15"/>
      <c r="Z473" s="15">
        <v>0.12170667077163801</v>
      </c>
      <c r="AA473" s="15">
        <v>0.103992717502273</v>
      </c>
      <c r="AB473" s="15">
        <v>0.115679524473787</v>
      </c>
      <c r="AC473" s="15">
        <v>9.9407899862910404E-2</v>
      </c>
      <c r="AD473" s="15"/>
      <c r="AE473" s="15">
        <v>0.11492149535191901</v>
      </c>
      <c r="AF473" s="15">
        <v>0.11222439848143</v>
      </c>
      <c r="AG473" s="15">
        <v>0.114960872865884</v>
      </c>
      <c r="AH473" s="15"/>
      <c r="AI473" s="15">
        <v>0.126350929735872</v>
      </c>
      <c r="AJ473" s="15">
        <v>0.123068454681677</v>
      </c>
      <c r="AK473" s="15">
        <v>0.11712253348912099</v>
      </c>
      <c r="AL473" s="15">
        <v>0.154215447661842</v>
      </c>
      <c r="AM473" s="15">
        <v>7.8933515426854603E-2</v>
      </c>
      <c r="AN473" s="15"/>
      <c r="AO473" s="15">
        <v>0.11388195033887701</v>
      </c>
      <c r="AP473" s="15">
        <v>0.133959155087263</v>
      </c>
      <c r="AQ473" s="15">
        <v>9.6775037056324606E-2</v>
      </c>
      <c r="AR473" s="15"/>
      <c r="AS473" s="15">
        <v>0.120592825231037</v>
      </c>
      <c r="AT473" s="15">
        <v>0.111750329484418</v>
      </c>
      <c r="AU473" s="15">
        <v>9.1219304828572295E-2</v>
      </c>
      <c r="AV473" s="15">
        <v>9.0991006052123194E-2</v>
      </c>
      <c r="AW473" s="15">
        <v>0.13221352521221799</v>
      </c>
      <c r="AX473" s="15">
        <v>8.9849071185823595E-2</v>
      </c>
      <c r="AY473" s="15">
        <v>0.10996672265179699</v>
      </c>
    </row>
    <row r="474" spans="2:51" x14ac:dyDescent="0.2">
      <c r="B474" t="s">
        <v>241</v>
      </c>
      <c r="C474" s="15">
        <v>8.9711745089633504E-2</v>
      </c>
      <c r="D474" s="15">
        <v>0.13504303378877</v>
      </c>
      <c r="E474" s="15">
        <v>4.6358642909215403E-2</v>
      </c>
      <c r="F474" s="15"/>
      <c r="G474" s="15">
        <v>2.4640619508906801E-2</v>
      </c>
      <c r="H474" s="15">
        <v>5.9858816054335802E-2</v>
      </c>
      <c r="I474" s="15">
        <v>5.35484626782394E-2</v>
      </c>
      <c r="J474" s="15">
        <v>9.4697289560268197E-2</v>
      </c>
      <c r="K474" s="15">
        <v>0.144366162278105</v>
      </c>
      <c r="L474" s="15">
        <v>0.146459108164253</v>
      </c>
      <c r="M474" s="15"/>
      <c r="N474" s="15">
        <v>0.108076454984552</v>
      </c>
      <c r="O474" s="15">
        <v>7.13250653800932E-2</v>
      </c>
      <c r="P474" s="15">
        <v>8.1802394228404504E-2</v>
      </c>
      <c r="Q474" s="15">
        <v>9.8611814012029203E-2</v>
      </c>
      <c r="R474" s="15">
        <v>6.9111066667507298E-2</v>
      </c>
      <c r="S474" s="15">
        <v>0.113777067590762</v>
      </c>
      <c r="T474" s="15">
        <v>0.12536410796734701</v>
      </c>
      <c r="U474" s="15">
        <v>7.54873025917049E-2</v>
      </c>
      <c r="V474" s="15">
        <v>7.7728625957311295E-2</v>
      </c>
      <c r="W474" s="15">
        <v>6.0778522600121301E-2</v>
      </c>
      <c r="X474" s="15">
        <v>0.100796489035307</v>
      </c>
      <c r="Y474" s="15"/>
      <c r="Z474" s="15">
        <v>0.12109831734446599</v>
      </c>
      <c r="AA474" s="15">
        <v>8.6059565650367098E-2</v>
      </c>
      <c r="AB474" s="15">
        <v>7.9912287223401393E-2</v>
      </c>
      <c r="AC474" s="15">
        <v>6.9127856136424706E-2</v>
      </c>
      <c r="AD474" s="15"/>
      <c r="AE474" s="15">
        <v>0.12347607200093599</v>
      </c>
      <c r="AF474" s="15">
        <v>8.0553657065476097E-2</v>
      </c>
      <c r="AG474" s="15">
        <v>8.0686664841289807E-2</v>
      </c>
      <c r="AH474" s="15"/>
      <c r="AI474" s="15">
        <v>0.13664465509214899</v>
      </c>
      <c r="AJ474" s="15">
        <v>6.2870977057956995E-2</v>
      </c>
      <c r="AK474" s="15">
        <v>0.10519557245936501</v>
      </c>
      <c r="AL474" s="15">
        <v>0.19924223997086299</v>
      </c>
      <c r="AM474" s="15">
        <v>5.0415203869026599E-2</v>
      </c>
      <c r="AN474" s="15"/>
      <c r="AO474" s="15">
        <v>0.112331267419208</v>
      </c>
      <c r="AP474" s="15">
        <v>8.2465476926945502E-2</v>
      </c>
      <c r="AQ474" s="15">
        <v>6.3795969242897099E-2</v>
      </c>
      <c r="AR474" s="15"/>
      <c r="AS474" s="15">
        <v>5.5203376909081503E-2</v>
      </c>
      <c r="AT474" s="15">
        <v>8.9966681165291107E-2</v>
      </c>
      <c r="AU474" s="15">
        <v>5.1100847024755001E-2</v>
      </c>
      <c r="AV474" s="15">
        <v>9.2018495410411599E-2</v>
      </c>
      <c r="AW474" s="15">
        <v>0.12980364350931001</v>
      </c>
      <c r="AX474" s="15">
        <v>8.3476305668065007E-2</v>
      </c>
      <c r="AY474" s="15">
        <v>0.14877259249417199</v>
      </c>
    </row>
    <row r="475" spans="2:51" x14ac:dyDescent="0.2">
      <c r="B475" t="s">
        <v>242</v>
      </c>
      <c r="C475" s="15">
        <v>6.4076369159297694E-2</v>
      </c>
      <c r="D475" s="15">
        <v>9.0332270783254703E-2</v>
      </c>
      <c r="E475" s="15">
        <v>3.9086017103502499E-2</v>
      </c>
      <c r="F475" s="15"/>
      <c r="G475" s="15">
        <v>5.0765876272166402E-2</v>
      </c>
      <c r="H475" s="15">
        <v>6.4738191875162096E-2</v>
      </c>
      <c r="I475" s="15">
        <v>5.9343715681399303E-2</v>
      </c>
      <c r="J475" s="15">
        <v>5.9127130639718598E-2</v>
      </c>
      <c r="K475" s="15">
        <v>7.6944440215460305E-2</v>
      </c>
      <c r="L475" s="15">
        <v>7.1728835767085303E-2</v>
      </c>
      <c r="M475" s="15"/>
      <c r="N475" s="15">
        <v>8.3134667012196101E-2</v>
      </c>
      <c r="O475" s="15">
        <v>6.6089963304662505E-2</v>
      </c>
      <c r="P475" s="15">
        <v>7.5664282764397697E-2</v>
      </c>
      <c r="Q475" s="15">
        <v>5.9451875524820098E-2</v>
      </c>
      <c r="R475" s="15">
        <v>7.1606997943466297E-2</v>
      </c>
      <c r="S475" s="15">
        <v>0.10263002320686999</v>
      </c>
      <c r="T475" s="15">
        <v>4.4669266174708101E-2</v>
      </c>
      <c r="U475" s="15">
        <v>2.1167261056930401E-2</v>
      </c>
      <c r="V475" s="15">
        <v>4.8054043184659098E-2</v>
      </c>
      <c r="W475" s="15">
        <v>5.0426414449188599E-2</v>
      </c>
      <c r="X475" s="15">
        <v>4.0152356027316899E-2</v>
      </c>
      <c r="Y475" s="15"/>
      <c r="Z475" s="15">
        <v>8.6417353235825001E-2</v>
      </c>
      <c r="AA475" s="15">
        <v>5.50341518577828E-2</v>
      </c>
      <c r="AB475" s="15">
        <v>5.7976254476860903E-2</v>
      </c>
      <c r="AC475" s="15">
        <v>5.3429716629123401E-2</v>
      </c>
      <c r="AD475" s="15"/>
      <c r="AE475" s="15">
        <v>7.5156728394734001E-2</v>
      </c>
      <c r="AF475" s="15">
        <v>5.5554137517066199E-2</v>
      </c>
      <c r="AG475" s="15">
        <v>6.8237983738717395E-2</v>
      </c>
      <c r="AH475" s="15"/>
      <c r="AI475" s="15">
        <v>8.3181577657175196E-2</v>
      </c>
      <c r="AJ475" s="15">
        <v>6.0936163316391803E-2</v>
      </c>
      <c r="AK475" s="15">
        <v>5.0181594401107803E-2</v>
      </c>
      <c r="AL475" s="15">
        <v>3.9647309688145102E-2</v>
      </c>
      <c r="AM475" s="15">
        <v>5.0068029291760199E-2</v>
      </c>
      <c r="AN475" s="15"/>
      <c r="AO475" s="15">
        <v>6.3406436844257993E-2</v>
      </c>
      <c r="AP475" s="15">
        <v>7.4444516415686598E-2</v>
      </c>
      <c r="AQ475" s="15">
        <v>2.9745144142689701E-2</v>
      </c>
      <c r="AR475" s="15"/>
      <c r="AS475" s="15">
        <v>2.0339035773207899E-2</v>
      </c>
      <c r="AT475" s="15">
        <v>4.3852777529255198E-2</v>
      </c>
      <c r="AU475" s="15">
        <v>4.6800534539747501E-2</v>
      </c>
      <c r="AV475" s="15">
        <v>8.3447410216773599E-2</v>
      </c>
      <c r="AW475" s="15">
        <v>0.103962016795663</v>
      </c>
      <c r="AX475" s="15">
        <v>5.24786632722287E-2</v>
      </c>
      <c r="AY475" s="15">
        <v>0.11610153793102899</v>
      </c>
    </row>
    <row r="476" spans="2:51" x14ac:dyDescent="0.2">
      <c r="B476" t="s">
        <v>243</v>
      </c>
      <c r="C476" s="15">
        <v>5.4921416823426099E-2</v>
      </c>
      <c r="D476" s="15">
        <v>7.6663115286799199E-2</v>
      </c>
      <c r="E476" s="15">
        <v>3.4246087855026003E-2</v>
      </c>
      <c r="F476" s="15"/>
      <c r="G476" s="15">
        <v>6.2451537674652502E-2</v>
      </c>
      <c r="H476" s="15">
        <v>6.8063963373109895E-2</v>
      </c>
      <c r="I476" s="15">
        <v>5.3675458726831403E-2</v>
      </c>
      <c r="J476" s="15">
        <v>4.2015853331686601E-2</v>
      </c>
      <c r="K476" s="15">
        <v>5.3429123614612002E-2</v>
      </c>
      <c r="L476" s="15">
        <v>5.1683417365152903E-2</v>
      </c>
      <c r="M476" s="15"/>
      <c r="N476" s="15">
        <v>8.6804355424843799E-2</v>
      </c>
      <c r="O476" s="15">
        <v>3.5397227197304801E-2</v>
      </c>
      <c r="P476" s="15">
        <v>6.7698280200719302E-2</v>
      </c>
      <c r="Q476" s="15">
        <v>5.9347114018299001E-2</v>
      </c>
      <c r="R476" s="15">
        <v>4.7336146797608399E-2</v>
      </c>
      <c r="S476" s="15">
        <v>8.8751347589676399E-2</v>
      </c>
      <c r="T476" s="15">
        <v>2.83009876332098E-2</v>
      </c>
      <c r="U476" s="15">
        <v>2.7018923265970701E-2</v>
      </c>
      <c r="V476" s="15">
        <v>2.6828463521686802E-2</v>
      </c>
      <c r="W476" s="15">
        <v>4.7589563325737598E-2</v>
      </c>
      <c r="X476" s="15">
        <v>7.7254886616973301E-2</v>
      </c>
      <c r="Y476" s="15"/>
      <c r="Z476" s="15">
        <v>8.2424046068917095E-2</v>
      </c>
      <c r="AA476" s="15">
        <v>3.3969552988914499E-2</v>
      </c>
      <c r="AB476" s="15">
        <v>5.0459885884972099E-2</v>
      </c>
      <c r="AC476" s="15">
        <v>4.9553054432061497E-2</v>
      </c>
      <c r="AD476" s="15"/>
      <c r="AE476" s="15">
        <v>6.0685867630508698E-2</v>
      </c>
      <c r="AF476" s="15">
        <v>5.0346609785270002E-2</v>
      </c>
      <c r="AG476" s="15">
        <v>4.7548038700423401E-2</v>
      </c>
      <c r="AH476" s="15"/>
      <c r="AI476" s="15">
        <v>6.69497834912193E-2</v>
      </c>
      <c r="AJ476" s="15">
        <v>5.3461119355761699E-2</v>
      </c>
      <c r="AK476" s="15">
        <v>5.80413371112612E-2</v>
      </c>
      <c r="AL476" s="15">
        <v>0</v>
      </c>
      <c r="AM476" s="15">
        <v>3.5637566017469299E-2</v>
      </c>
      <c r="AN476" s="15"/>
      <c r="AO476" s="15">
        <v>6.8245655892379395E-2</v>
      </c>
      <c r="AP476" s="15">
        <v>5.7894226571100202E-2</v>
      </c>
      <c r="AQ476" s="15">
        <v>2.2424302316837699E-2</v>
      </c>
      <c r="AR476" s="15"/>
      <c r="AS476" s="15">
        <v>2.9284365730021199E-2</v>
      </c>
      <c r="AT476" s="15">
        <v>4.31889789846297E-2</v>
      </c>
      <c r="AU476" s="15">
        <v>3.84316678718137E-2</v>
      </c>
      <c r="AV476" s="15">
        <v>7.0044164043003204E-2</v>
      </c>
      <c r="AW476" s="15">
        <v>7.6936142261185003E-2</v>
      </c>
      <c r="AX476" s="15">
        <v>4.87933506118945E-2</v>
      </c>
      <c r="AY476" s="15">
        <v>0.109103262290849</v>
      </c>
    </row>
    <row r="477" spans="2:51" x14ac:dyDescent="0.2">
      <c r="B477" t="s">
        <v>244</v>
      </c>
      <c r="C477" s="15">
        <v>3.9789863492747102E-2</v>
      </c>
      <c r="D477" s="15">
        <v>5.73556082174888E-2</v>
      </c>
      <c r="E477" s="15">
        <v>2.3040360229837801E-2</v>
      </c>
      <c r="F477" s="15"/>
      <c r="G477" s="15">
        <v>6.55784497594947E-2</v>
      </c>
      <c r="H477" s="15">
        <v>6.5473677596729896E-2</v>
      </c>
      <c r="I477" s="15">
        <v>3.7372359299135703E-2</v>
      </c>
      <c r="J477" s="15">
        <v>2.5027284499686199E-2</v>
      </c>
      <c r="K477" s="15">
        <v>2.8529626119015002E-2</v>
      </c>
      <c r="L477" s="15">
        <v>2.31111406913403E-2</v>
      </c>
      <c r="M477" s="15"/>
      <c r="N477" s="15">
        <v>7.3583691906173004E-2</v>
      </c>
      <c r="O477" s="15">
        <v>1.07518077508248E-2</v>
      </c>
      <c r="P477" s="15">
        <v>1.7930498149058501E-2</v>
      </c>
      <c r="Q477" s="15">
        <v>2.49452781464721E-2</v>
      </c>
      <c r="R477" s="15">
        <v>5.2975661102091003E-2</v>
      </c>
      <c r="S477" s="15">
        <v>4.0685239200113403E-2</v>
      </c>
      <c r="T477" s="15">
        <v>3.6791623334557197E-2</v>
      </c>
      <c r="U477" s="15">
        <v>1.5649028559588E-2</v>
      </c>
      <c r="V477" s="15">
        <v>6.5979555746169705E-2</v>
      </c>
      <c r="W477" s="15">
        <v>3.82705316845958E-2</v>
      </c>
      <c r="X477" s="15">
        <v>3.13192017863212E-2</v>
      </c>
      <c r="Y477" s="15"/>
      <c r="Z477" s="15">
        <v>3.3690317618431199E-2</v>
      </c>
      <c r="AA477" s="15">
        <v>3.7700604171324897E-2</v>
      </c>
      <c r="AB477" s="15">
        <v>4.8422964337879702E-2</v>
      </c>
      <c r="AC477" s="15">
        <v>4.13549914697511E-2</v>
      </c>
      <c r="AD477" s="15"/>
      <c r="AE477" s="15">
        <v>4.4078670404889102E-2</v>
      </c>
      <c r="AF477" s="15">
        <v>3.5433429581488797E-2</v>
      </c>
      <c r="AG477" s="15">
        <v>3.0802117035180199E-2</v>
      </c>
      <c r="AH477" s="15"/>
      <c r="AI477" s="15">
        <v>3.0203413937557599E-2</v>
      </c>
      <c r="AJ477" s="15">
        <v>5.3718521256288898E-2</v>
      </c>
      <c r="AK477" s="15">
        <v>3.3951642421345997E-2</v>
      </c>
      <c r="AL477" s="15">
        <v>0.114550160042273</v>
      </c>
      <c r="AM477" s="15">
        <v>2.4531226639583799E-2</v>
      </c>
      <c r="AN477" s="15"/>
      <c r="AO477" s="15">
        <v>3.3033034798736302E-2</v>
      </c>
      <c r="AP477" s="15">
        <v>4.62688154781314E-2</v>
      </c>
      <c r="AQ477" s="15">
        <v>3.4452449545509099E-2</v>
      </c>
      <c r="AR477" s="15"/>
      <c r="AS477" s="15">
        <v>2.0729562976625399E-2</v>
      </c>
      <c r="AT477" s="15">
        <v>2.8475423574096499E-2</v>
      </c>
      <c r="AU477" s="15">
        <v>3.4919366012022897E-2</v>
      </c>
      <c r="AV477" s="15">
        <v>2.31214877005823E-2</v>
      </c>
      <c r="AW477" s="15">
        <v>5.5101342833732303E-2</v>
      </c>
      <c r="AX477" s="15">
        <v>7.6932777505965694E-2</v>
      </c>
      <c r="AY477" s="15">
        <v>4.9098372485878602E-2</v>
      </c>
    </row>
    <row r="478" spans="2:51" x14ac:dyDescent="0.2">
      <c r="B478" t="s">
        <v>245</v>
      </c>
      <c r="C478" s="15">
        <v>1.7733600236593101E-2</v>
      </c>
      <c r="D478" s="15">
        <v>1.16626388193479E-2</v>
      </c>
      <c r="E478" s="15">
        <v>2.3833752824612101E-2</v>
      </c>
      <c r="F478" s="15"/>
      <c r="G478" s="15">
        <v>2.4067516245976899E-2</v>
      </c>
      <c r="H478" s="15">
        <v>3.0414775349787201E-2</v>
      </c>
      <c r="I478" s="15">
        <v>3.3912936344144E-3</v>
      </c>
      <c r="J478" s="15">
        <v>2.2244307175655401E-2</v>
      </c>
      <c r="K478" s="15">
        <v>1.9900019758312001E-2</v>
      </c>
      <c r="L478" s="15">
        <v>9.7529866413153705E-3</v>
      </c>
      <c r="M478" s="15"/>
      <c r="N478" s="15">
        <v>2.8403950604678301E-2</v>
      </c>
      <c r="O478" s="15">
        <v>1.02531852219362E-2</v>
      </c>
      <c r="P478" s="15">
        <v>1.69910722431133E-2</v>
      </c>
      <c r="Q478" s="15">
        <v>9.8105912250923497E-3</v>
      </c>
      <c r="R478" s="15">
        <v>8.9770251130387706E-3</v>
      </c>
      <c r="S478" s="15">
        <v>1.5697929421120499E-2</v>
      </c>
      <c r="T478" s="15">
        <v>2.7391518169782501E-2</v>
      </c>
      <c r="U478" s="15">
        <v>2.0705040537981299E-2</v>
      </c>
      <c r="V478" s="15">
        <v>1.19695847500817E-2</v>
      </c>
      <c r="W478" s="15">
        <v>1.9065112160966201E-2</v>
      </c>
      <c r="X478" s="15">
        <v>3.1119631327535001E-2</v>
      </c>
      <c r="Y478" s="15"/>
      <c r="Z478" s="15">
        <v>1.47554476013974E-2</v>
      </c>
      <c r="AA478" s="15">
        <v>1.67952920364761E-2</v>
      </c>
      <c r="AB478" s="15">
        <v>1.21145153018083E-2</v>
      </c>
      <c r="AC478" s="15">
        <v>2.7047533129949002E-2</v>
      </c>
      <c r="AD478" s="15"/>
      <c r="AE478" s="15">
        <v>2.2102418604523898E-2</v>
      </c>
      <c r="AF478" s="15">
        <v>1.0810222620923999E-2</v>
      </c>
      <c r="AG478" s="15">
        <v>2.9816408966272599E-2</v>
      </c>
      <c r="AH478" s="15"/>
      <c r="AI478" s="15">
        <v>1.6833953049730298E-2</v>
      </c>
      <c r="AJ478" s="15">
        <v>1.8167740456030299E-2</v>
      </c>
      <c r="AK478" s="15">
        <v>0</v>
      </c>
      <c r="AL478" s="15">
        <v>3.3567255769812301E-2</v>
      </c>
      <c r="AM478" s="15">
        <v>3.4454949362372103E-2</v>
      </c>
      <c r="AN478" s="15"/>
      <c r="AO478" s="15">
        <v>1.4243050264982999E-2</v>
      </c>
      <c r="AP478" s="15">
        <v>1.45512861916548E-2</v>
      </c>
      <c r="AQ478" s="15">
        <v>1.5432118115517901E-2</v>
      </c>
      <c r="AR478" s="15"/>
      <c r="AS478" s="15">
        <v>5.1614883376637196E-3</v>
      </c>
      <c r="AT478" s="15">
        <v>1.1847404760606599E-2</v>
      </c>
      <c r="AU478" s="15">
        <v>2.39149399832571E-2</v>
      </c>
      <c r="AV478" s="15">
        <v>1.5193468619028001E-2</v>
      </c>
      <c r="AW478" s="15">
        <v>2.1146219057105901E-2</v>
      </c>
      <c r="AX478" s="15">
        <v>2.1209895790939199E-2</v>
      </c>
      <c r="AY478" s="15">
        <v>2.4311762869223801E-2</v>
      </c>
    </row>
    <row r="479" spans="2:51" x14ac:dyDescent="0.2">
      <c r="B479" t="s">
        <v>246</v>
      </c>
      <c r="C479" s="15">
        <v>7.9331169339788808E-3</v>
      </c>
      <c r="D479" s="15">
        <v>1.3920673608733799E-2</v>
      </c>
      <c r="E479" s="15">
        <v>2.1681266011446799E-3</v>
      </c>
      <c r="F479" s="15"/>
      <c r="G479" s="15">
        <v>1.0457996825255E-2</v>
      </c>
      <c r="H479" s="15">
        <v>1.42836016820574E-2</v>
      </c>
      <c r="I479" s="15">
        <v>0</v>
      </c>
      <c r="J479" s="15">
        <v>0</v>
      </c>
      <c r="K479" s="15">
        <v>1.1025891773747199E-2</v>
      </c>
      <c r="L479" s="15">
        <v>1.19137570574694E-2</v>
      </c>
      <c r="M479" s="15"/>
      <c r="N479" s="15">
        <v>7.4269261282326696E-3</v>
      </c>
      <c r="O479" s="15">
        <v>9.5423530297228092E-3</v>
      </c>
      <c r="P479" s="15">
        <v>1.41217952904222E-2</v>
      </c>
      <c r="Q479" s="15">
        <v>1.4633472985427E-2</v>
      </c>
      <c r="R479" s="15">
        <v>0</v>
      </c>
      <c r="S479" s="15">
        <v>1.6483358175225501E-2</v>
      </c>
      <c r="T479" s="15">
        <v>5.0471263246381001E-3</v>
      </c>
      <c r="U479" s="15">
        <v>0</v>
      </c>
      <c r="V479" s="15">
        <v>0</v>
      </c>
      <c r="W479" s="15">
        <v>5.8346457427170999E-3</v>
      </c>
      <c r="X479" s="15">
        <v>1.10022692047395E-2</v>
      </c>
      <c r="Y479" s="15"/>
      <c r="Z479" s="15">
        <v>1.0633052275553299E-2</v>
      </c>
      <c r="AA479" s="15">
        <v>1.17177785906783E-2</v>
      </c>
      <c r="AB479" s="15">
        <v>6.7066482585227396E-3</v>
      </c>
      <c r="AC479" s="15">
        <v>2.2388900487274898E-3</v>
      </c>
      <c r="AD479" s="15"/>
      <c r="AE479" s="15">
        <v>1.0749561573101E-2</v>
      </c>
      <c r="AF479" s="15">
        <v>4.8843288194783396E-3</v>
      </c>
      <c r="AG479" s="15">
        <v>4.4498515597133298E-3</v>
      </c>
      <c r="AH479" s="15"/>
      <c r="AI479" s="15">
        <v>8.4795994153061098E-3</v>
      </c>
      <c r="AJ479" s="15">
        <v>1.5417586001522201E-3</v>
      </c>
      <c r="AK479" s="15">
        <v>7.4745614473608396E-3</v>
      </c>
      <c r="AL479" s="15">
        <v>0</v>
      </c>
      <c r="AM479" s="15">
        <v>1.33580270623076E-2</v>
      </c>
      <c r="AN479" s="15"/>
      <c r="AO479" s="15">
        <v>8.3725569599406198E-3</v>
      </c>
      <c r="AP479" s="15">
        <v>2.3263441559473901E-3</v>
      </c>
      <c r="AQ479" s="15">
        <v>6.8631132477709701E-3</v>
      </c>
      <c r="AR479" s="15"/>
      <c r="AS479" s="15">
        <v>0</v>
      </c>
      <c r="AT479" s="15">
        <v>1.0307102343118499E-2</v>
      </c>
      <c r="AU479" s="15">
        <v>8.9778005825399097E-3</v>
      </c>
      <c r="AV479" s="15">
        <v>0</v>
      </c>
      <c r="AW479" s="15">
        <v>8.2393542856256594E-3</v>
      </c>
      <c r="AX479" s="15">
        <v>1.7945570162206E-2</v>
      </c>
      <c r="AY479" s="15">
        <v>8.3527453580393794E-3</v>
      </c>
    </row>
    <row r="480" spans="2:51" x14ac:dyDescent="0.2">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row>
    <row r="481" spans="2:51" x14ac:dyDescent="0.2">
      <c r="B481" s="6" t="s">
        <v>257</v>
      </c>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row>
    <row r="482" spans="2:51" x14ac:dyDescent="0.2">
      <c r="B482" s="19" t="s">
        <v>77</v>
      </c>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row>
    <row r="483" spans="2:51" x14ac:dyDescent="0.2">
      <c r="B483" t="s">
        <v>248</v>
      </c>
      <c r="C483" s="15">
        <v>0.48816446461420199</v>
      </c>
      <c r="D483" s="15">
        <v>0.505878752236259</v>
      </c>
      <c r="E483" s="15">
        <v>0.47073873173929198</v>
      </c>
      <c r="F483" s="15"/>
      <c r="G483" s="15">
        <v>0.48032239419413802</v>
      </c>
      <c r="H483" s="15">
        <v>0.39838010758535503</v>
      </c>
      <c r="I483" s="15">
        <v>0.42157556328942603</v>
      </c>
      <c r="J483" s="15">
        <v>0.45791950202427001</v>
      </c>
      <c r="K483" s="15">
        <v>0.56140601412986302</v>
      </c>
      <c r="L483" s="15">
        <v>0.596089639266288</v>
      </c>
      <c r="M483" s="15"/>
      <c r="N483" s="15">
        <v>0.432689136036083</v>
      </c>
      <c r="O483" s="15">
        <v>0.53230841662728101</v>
      </c>
      <c r="P483" s="15">
        <v>0.54534130192654295</v>
      </c>
      <c r="Q483" s="15">
        <v>0.52902770612493499</v>
      </c>
      <c r="R483" s="15">
        <v>0.53186580604869105</v>
      </c>
      <c r="S483" s="15">
        <v>0.465432900442588</v>
      </c>
      <c r="T483" s="15">
        <v>0.50591105442038597</v>
      </c>
      <c r="U483" s="15">
        <v>0.49539686089974899</v>
      </c>
      <c r="V483" s="15">
        <v>0.460579727933838</v>
      </c>
      <c r="W483" s="15">
        <v>0.47662482639499598</v>
      </c>
      <c r="X483" s="15">
        <v>0.39101316745160503</v>
      </c>
      <c r="Y483" s="15"/>
      <c r="Z483" s="15">
        <v>0.54318820430867198</v>
      </c>
      <c r="AA483" s="15">
        <v>0.490790333902133</v>
      </c>
      <c r="AB483" s="15">
        <v>0.441384652795624</v>
      </c>
      <c r="AC483" s="15">
        <v>0.46815214088832202</v>
      </c>
      <c r="AD483" s="15"/>
      <c r="AE483" s="15">
        <v>0.49634552044416103</v>
      </c>
      <c r="AF483" s="15">
        <v>0.50529845220010905</v>
      </c>
      <c r="AG483" s="15">
        <v>0.44656445394177502</v>
      </c>
      <c r="AH483" s="15"/>
      <c r="AI483" s="15">
        <v>0.52311436649360799</v>
      </c>
      <c r="AJ483" s="15">
        <v>0.47247739539892297</v>
      </c>
      <c r="AK483" s="15">
        <v>0.45789609242825502</v>
      </c>
      <c r="AL483" s="15">
        <v>0.55436316458586499</v>
      </c>
      <c r="AM483" s="15">
        <v>0.43350970911974601</v>
      </c>
      <c r="AN483" s="15"/>
      <c r="AO483" s="15">
        <v>0.54673081522893996</v>
      </c>
      <c r="AP483" s="15">
        <v>0.48543667632922199</v>
      </c>
      <c r="AQ483" s="15">
        <v>0.55221062194556603</v>
      </c>
      <c r="AR483" s="15"/>
      <c r="AS483" s="15">
        <v>0.56774845239321203</v>
      </c>
      <c r="AT483" s="15">
        <v>0.60408902253018504</v>
      </c>
      <c r="AU483" s="15">
        <v>0.41738468749922503</v>
      </c>
      <c r="AV483" s="15">
        <v>0.489399507081477</v>
      </c>
      <c r="AW483" s="15">
        <v>0.44980804133398999</v>
      </c>
      <c r="AX483" s="15">
        <v>0.39355726592977403</v>
      </c>
      <c r="AY483" s="15">
        <v>0.47360401689542397</v>
      </c>
    </row>
    <row r="484" spans="2:51" x14ac:dyDescent="0.2">
      <c r="B484" t="s">
        <v>249</v>
      </c>
      <c r="C484" s="15">
        <v>0.41443033956922998</v>
      </c>
      <c r="D484" s="15">
        <v>0.46731234652125098</v>
      </c>
      <c r="E484" s="15">
        <v>0.36308647418249101</v>
      </c>
      <c r="F484" s="15"/>
      <c r="G484" s="15">
        <v>0.38969285385526398</v>
      </c>
      <c r="H484" s="15">
        <v>0.331792725961437</v>
      </c>
      <c r="I484" s="15">
        <v>0.34723091682345802</v>
      </c>
      <c r="J484" s="15">
        <v>0.403739466981761</v>
      </c>
      <c r="K484" s="15">
        <v>0.45918493262021298</v>
      </c>
      <c r="L484" s="15">
        <v>0.53162873833078805</v>
      </c>
      <c r="M484" s="15"/>
      <c r="N484" s="15">
        <v>0.43017567008505597</v>
      </c>
      <c r="O484" s="15">
        <v>0.44024336842178802</v>
      </c>
      <c r="P484" s="15">
        <v>0.43726956990662103</v>
      </c>
      <c r="Q484" s="15">
        <v>0.42952369810114099</v>
      </c>
      <c r="R484" s="15">
        <v>0.42705204977134897</v>
      </c>
      <c r="S484" s="15">
        <v>0.41761085719014202</v>
      </c>
      <c r="T484" s="15">
        <v>0.40185554544937602</v>
      </c>
      <c r="U484" s="15">
        <v>0.40019372275597298</v>
      </c>
      <c r="V484" s="15">
        <v>0.406840015287113</v>
      </c>
      <c r="W484" s="15">
        <v>0.39787050308926503</v>
      </c>
      <c r="X484" s="15">
        <v>0.29389441812654699</v>
      </c>
      <c r="Y484" s="15"/>
      <c r="Z484" s="15">
        <v>0.46616721193852001</v>
      </c>
      <c r="AA484" s="15">
        <v>0.41281344671960402</v>
      </c>
      <c r="AB484" s="15">
        <v>0.38956138506520899</v>
      </c>
      <c r="AC484" s="15">
        <v>0.38009130400915297</v>
      </c>
      <c r="AD484" s="15"/>
      <c r="AE484" s="15">
        <v>0.457364468440904</v>
      </c>
      <c r="AF484" s="15">
        <v>0.424357722700346</v>
      </c>
      <c r="AG484" s="15">
        <v>0.318577778683521</v>
      </c>
      <c r="AH484" s="15"/>
      <c r="AI484" s="15">
        <v>0.48561700819796599</v>
      </c>
      <c r="AJ484" s="15">
        <v>0.37805233600601301</v>
      </c>
      <c r="AK484" s="15">
        <v>0.38473148286318998</v>
      </c>
      <c r="AL484" s="15">
        <v>0.51213562814564995</v>
      </c>
      <c r="AM484" s="15">
        <v>0.32090657626595498</v>
      </c>
      <c r="AN484" s="15"/>
      <c r="AO484" s="15">
        <v>0.48418784218659999</v>
      </c>
      <c r="AP484" s="15">
        <v>0.41264582781136899</v>
      </c>
      <c r="AQ484" s="15">
        <v>0.45942182620354099</v>
      </c>
      <c r="AR484" s="15"/>
      <c r="AS484" s="15">
        <v>0.410315090982382</v>
      </c>
      <c r="AT484" s="15">
        <v>0.502422977701658</v>
      </c>
      <c r="AU484" s="15">
        <v>0.33264509041482598</v>
      </c>
      <c r="AV484" s="15">
        <v>0.43811522783803702</v>
      </c>
      <c r="AW484" s="15">
        <v>0.42464843535517099</v>
      </c>
      <c r="AX484" s="15">
        <v>0.35976486467979102</v>
      </c>
      <c r="AY484" s="15">
        <v>0.43602002744384699</v>
      </c>
    </row>
    <row r="485" spans="2:51" x14ac:dyDescent="0.2">
      <c r="B485" t="s">
        <v>250</v>
      </c>
      <c r="C485" s="15">
        <v>0.41185753209875497</v>
      </c>
      <c r="D485" s="15">
        <v>0.41234612591843001</v>
      </c>
      <c r="E485" s="15">
        <v>0.41073226362696702</v>
      </c>
      <c r="F485" s="15"/>
      <c r="G485" s="15">
        <v>0.33414094340127298</v>
      </c>
      <c r="H485" s="15">
        <v>0.27170091603622798</v>
      </c>
      <c r="I485" s="15">
        <v>0.33748946652289702</v>
      </c>
      <c r="J485" s="15">
        <v>0.39023403501390302</v>
      </c>
      <c r="K485" s="15">
        <v>0.53566500951507801</v>
      </c>
      <c r="L485" s="15">
        <v>0.57307451643946905</v>
      </c>
      <c r="M485" s="15"/>
      <c r="N485" s="15">
        <v>0.338312024661441</v>
      </c>
      <c r="O485" s="15">
        <v>0.45130175278096502</v>
      </c>
      <c r="P485" s="15">
        <v>0.41047436490290501</v>
      </c>
      <c r="Q485" s="15">
        <v>0.45580988465418798</v>
      </c>
      <c r="R485" s="15">
        <v>0.47552224825001999</v>
      </c>
      <c r="S485" s="15">
        <v>0.40011297751918201</v>
      </c>
      <c r="T485" s="15">
        <v>0.39316100431735701</v>
      </c>
      <c r="U485" s="15">
        <v>0.38027539108172098</v>
      </c>
      <c r="V485" s="15">
        <v>0.39180147753517802</v>
      </c>
      <c r="W485" s="15">
        <v>0.43282126728774201</v>
      </c>
      <c r="X485" s="15">
        <v>0.43216800035324499</v>
      </c>
      <c r="Y485" s="15"/>
      <c r="Z485" s="15">
        <v>0.43727897730908599</v>
      </c>
      <c r="AA485" s="15">
        <v>0.396949851836634</v>
      </c>
      <c r="AB485" s="15">
        <v>0.40017748264525599</v>
      </c>
      <c r="AC485" s="15">
        <v>0.40620989610791802</v>
      </c>
      <c r="AD485" s="15"/>
      <c r="AE485" s="15">
        <v>0.469996117064654</v>
      </c>
      <c r="AF485" s="15">
        <v>0.41062330297931698</v>
      </c>
      <c r="AG485" s="15">
        <v>0.30775382688293101</v>
      </c>
      <c r="AH485" s="15"/>
      <c r="AI485" s="15">
        <v>0.498849409304639</v>
      </c>
      <c r="AJ485" s="15">
        <v>0.36591173013081801</v>
      </c>
      <c r="AK485" s="15">
        <v>0.39001016904503799</v>
      </c>
      <c r="AL485" s="15">
        <v>0.70447239912210202</v>
      </c>
      <c r="AM485" s="15">
        <v>0.33507510928220302</v>
      </c>
      <c r="AN485" s="15"/>
      <c r="AO485" s="15">
        <v>0.49888234453422597</v>
      </c>
      <c r="AP485" s="15">
        <v>0.39789385454797999</v>
      </c>
      <c r="AQ485" s="15">
        <v>0.43078799923655903</v>
      </c>
      <c r="AR485" s="15"/>
      <c r="AS485" s="15">
        <v>0.39098853461251198</v>
      </c>
      <c r="AT485" s="15">
        <v>0.53408946497409904</v>
      </c>
      <c r="AU485" s="15">
        <v>0.285420546226405</v>
      </c>
      <c r="AV485" s="15">
        <v>0.42889771097519502</v>
      </c>
      <c r="AW485" s="15">
        <v>0.42515040381851499</v>
      </c>
      <c r="AX485" s="15">
        <v>0.36856032813600997</v>
      </c>
      <c r="AY485" s="15">
        <v>0.50407704086725202</v>
      </c>
    </row>
    <row r="486" spans="2:51" x14ac:dyDescent="0.2">
      <c r="B486" t="s">
        <v>251</v>
      </c>
      <c r="C486" s="15">
        <v>0.32842078180961498</v>
      </c>
      <c r="D486" s="15">
        <v>0.32194040478680103</v>
      </c>
      <c r="E486" s="15">
        <v>0.336840549282931</v>
      </c>
      <c r="F486" s="15"/>
      <c r="G486" s="15">
        <v>0.38001678579781201</v>
      </c>
      <c r="H486" s="15">
        <v>0.32079499311780302</v>
      </c>
      <c r="I486" s="15">
        <v>0.29612964860540297</v>
      </c>
      <c r="J486" s="15">
        <v>0.28831095619469899</v>
      </c>
      <c r="K486" s="15">
        <v>0.32066155420804998</v>
      </c>
      <c r="L486" s="15">
        <v>0.36405105406555399</v>
      </c>
      <c r="M486" s="15"/>
      <c r="N486" s="15">
        <v>0.298665704020459</v>
      </c>
      <c r="O486" s="15">
        <v>0.30286494742506997</v>
      </c>
      <c r="P486" s="15">
        <v>0.35092070953465798</v>
      </c>
      <c r="Q486" s="15">
        <v>0.327417194541474</v>
      </c>
      <c r="R486" s="15">
        <v>0.38761900680032801</v>
      </c>
      <c r="S486" s="15">
        <v>0.36911913877381403</v>
      </c>
      <c r="T486" s="15">
        <v>0.31934933168531998</v>
      </c>
      <c r="U486" s="15">
        <v>0.309982147349743</v>
      </c>
      <c r="V486" s="15">
        <v>0.28015265819722102</v>
      </c>
      <c r="W486" s="15">
        <v>0.41121078979465903</v>
      </c>
      <c r="X486" s="15">
        <v>0.27405342467501098</v>
      </c>
      <c r="Y486" s="15"/>
      <c r="Z486" s="15">
        <v>0.336038208945933</v>
      </c>
      <c r="AA486" s="15">
        <v>0.32388230667407902</v>
      </c>
      <c r="AB486" s="15">
        <v>0.33535098706116401</v>
      </c>
      <c r="AC486" s="15">
        <v>0.31786718799632802</v>
      </c>
      <c r="AD486" s="15"/>
      <c r="AE486" s="15">
        <v>0.339465583576952</v>
      </c>
      <c r="AF486" s="15">
        <v>0.31722861696714</v>
      </c>
      <c r="AG486" s="15">
        <v>0.34096854936519899</v>
      </c>
      <c r="AH486" s="15"/>
      <c r="AI486" s="15">
        <v>0.355671948574173</v>
      </c>
      <c r="AJ486" s="15">
        <v>0.31851155751119298</v>
      </c>
      <c r="AK486" s="15">
        <v>0.308124296488137</v>
      </c>
      <c r="AL486" s="15">
        <v>0.31717513450703499</v>
      </c>
      <c r="AM486" s="15">
        <v>0.288421263696724</v>
      </c>
      <c r="AN486" s="15"/>
      <c r="AO486" s="15">
        <v>0.40244239458092401</v>
      </c>
      <c r="AP486" s="15">
        <v>0.32706727614828701</v>
      </c>
      <c r="AQ486" s="15">
        <v>0.32587242850550102</v>
      </c>
      <c r="AR486" s="15"/>
      <c r="AS486" s="15">
        <v>0.28836927482519797</v>
      </c>
      <c r="AT486" s="15">
        <v>0.37366280623590498</v>
      </c>
      <c r="AU486" s="15">
        <v>0.28120023688560303</v>
      </c>
      <c r="AV486" s="15">
        <v>0.33749775828753698</v>
      </c>
      <c r="AW486" s="15">
        <v>0.35088357267812498</v>
      </c>
      <c r="AX486" s="15">
        <v>0.27703141142131399</v>
      </c>
      <c r="AY486" s="15">
        <v>0.396770565302901</v>
      </c>
    </row>
    <row r="487" spans="2:51" x14ac:dyDescent="0.2">
      <c r="B487" t="s">
        <v>252</v>
      </c>
      <c r="C487" s="15">
        <v>0.23527036494738399</v>
      </c>
      <c r="D487" s="15">
        <v>0.26428275304570997</v>
      </c>
      <c r="E487" s="15">
        <v>0.205621242749983</v>
      </c>
      <c r="F487" s="15"/>
      <c r="G487" s="15">
        <v>0.341796438766791</v>
      </c>
      <c r="H487" s="15">
        <v>0.21871624257834699</v>
      </c>
      <c r="I487" s="15">
        <v>0.22130079389739099</v>
      </c>
      <c r="J487" s="15">
        <v>0.18484862745478001</v>
      </c>
      <c r="K487" s="15">
        <v>0.23407540180729</v>
      </c>
      <c r="L487" s="15">
        <v>0.23027755689028701</v>
      </c>
      <c r="M487" s="15"/>
      <c r="N487" s="15">
        <v>0.245693395822666</v>
      </c>
      <c r="O487" s="15">
        <v>0.21838237492353099</v>
      </c>
      <c r="P487" s="15">
        <v>0.203200239555794</v>
      </c>
      <c r="Q487" s="15">
        <v>0.21411528108927599</v>
      </c>
      <c r="R487" s="15">
        <v>0.25799997551958198</v>
      </c>
      <c r="S487" s="15">
        <v>0.24568125173118899</v>
      </c>
      <c r="T487" s="15">
        <v>0.22533648305898701</v>
      </c>
      <c r="U487" s="15">
        <v>0.213185485262151</v>
      </c>
      <c r="V487" s="15">
        <v>0.24127501615331201</v>
      </c>
      <c r="W487" s="15">
        <v>0.27828740092644699</v>
      </c>
      <c r="X487" s="15">
        <v>0.231556923321941</v>
      </c>
      <c r="Y487" s="15"/>
      <c r="Z487" s="15">
        <v>0.25608719850964501</v>
      </c>
      <c r="AA487" s="15">
        <v>0.23066711312838101</v>
      </c>
      <c r="AB487" s="15">
        <v>0.219832290212753</v>
      </c>
      <c r="AC487" s="15">
        <v>0.22541576418498899</v>
      </c>
      <c r="AD487" s="15"/>
      <c r="AE487" s="15">
        <v>0.24312939392830599</v>
      </c>
      <c r="AF487" s="15">
        <v>0.214461526930672</v>
      </c>
      <c r="AG487" s="15">
        <v>0.24867414247101999</v>
      </c>
      <c r="AH487" s="15"/>
      <c r="AI487" s="15">
        <v>0.26534751741627699</v>
      </c>
      <c r="AJ487" s="15">
        <v>0.199945233640451</v>
      </c>
      <c r="AK487" s="15">
        <v>0.194110109239858</v>
      </c>
      <c r="AL487" s="15">
        <v>0.43366277319343799</v>
      </c>
      <c r="AM487" s="15">
        <v>0.20207043361100299</v>
      </c>
      <c r="AN487" s="15"/>
      <c r="AO487" s="15">
        <v>0.28556917333182402</v>
      </c>
      <c r="AP487" s="15">
        <v>0.225398132938119</v>
      </c>
      <c r="AQ487" s="15">
        <v>0.218493378549624</v>
      </c>
      <c r="AR487" s="15"/>
      <c r="AS487" s="15">
        <v>0.18062339070814101</v>
      </c>
      <c r="AT487" s="15">
        <v>0.25145972991980903</v>
      </c>
      <c r="AU487" s="15">
        <v>0.194479991978457</v>
      </c>
      <c r="AV487" s="15">
        <v>0.25669911068104401</v>
      </c>
      <c r="AW487" s="15">
        <v>0.29037509131657802</v>
      </c>
      <c r="AX487" s="15">
        <v>0.186138867259556</v>
      </c>
      <c r="AY487" s="15">
        <v>0.25865627266390301</v>
      </c>
    </row>
    <row r="488" spans="2:51" x14ac:dyDescent="0.2">
      <c r="B488" t="s">
        <v>253</v>
      </c>
      <c r="C488" s="15">
        <v>0.17023200351249501</v>
      </c>
      <c r="D488" s="15">
        <v>0.17299388665367901</v>
      </c>
      <c r="E488" s="15">
        <v>0.168311855763463</v>
      </c>
      <c r="F488" s="15"/>
      <c r="G488" s="15">
        <v>0.26666792361000502</v>
      </c>
      <c r="H488" s="15">
        <v>0.17953195077637499</v>
      </c>
      <c r="I488" s="15">
        <v>0.14545746378913199</v>
      </c>
      <c r="J488" s="15">
        <v>0.120896171134952</v>
      </c>
      <c r="K488" s="15">
        <v>0.14324530274983499</v>
      </c>
      <c r="L488" s="15">
        <v>0.17624528840935899</v>
      </c>
      <c r="M488" s="15"/>
      <c r="N488" s="15">
        <v>0.16376111450289299</v>
      </c>
      <c r="O488" s="15">
        <v>0.17406511735621599</v>
      </c>
      <c r="P488" s="15">
        <v>0.16576845006466501</v>
      </c>
      <c r="Q488" s="15">
        <v>0.15258128702277299</v>
      </c>
      <c r="R488" s="15">
        <v>0.191859611035372</v>
      </c>
      <c r="S488" s="15">
        <v>0.237616346746128</v>
      </c>
      <c r="T488" s="15">
        <v>0.16647066108067199</v>
      </c>
      <c r="U488" s="15">
        <v>0.117807547741693</v>
      </c>
      <c r="V488" s="15">
        <v>0.157705314775165</v>
      </c>
      <c r="W488" s="15">
        <v>0.14966732132029301</v>
      </c>
      <c r="X488" s="15">
        <v>0.178025998490628</v>
      </c>
      <c r="Y488" s="15"/>
      <c r="Z488" s="15">
        <v>0.16815622991852799</v>
      </c>
      <c r="AA488" s="15">
        <v>0.155059493105111</v>
      </c>
      <c r="AB488" s="15">
        <v>0.19194682369781699</v>
      </c>
      <c r="AC488" s="15">
        <v>0.166616905996402</v>
      </c>
      <c r="AD488" s="15"/>
      <c r="AE488" s="15">
        <v>0.17531330714042501</v>
      </c>
      <c r="AF488" s="15">
        <v>0.16449711752417101</v>
      </c>
      <c r="AG488" s="15">
        <v>0.12837806450785</v>
      </c>
      <c r="AH488" s="15"/>
      <c r="AI488" s="15">
        <v>0.19264365858234</v>
      </c>
      <c r="AJ488" s="15">
        <v>0.16267330309464401</v>
      </c>
      <c r="AK488" s="15">
        <v>0.11859789157073</v>
      </c>
      <c r="AL488" s="15">
        <v>0.23156119274794201</v>
      </c>
      <c r="AM488" s="15">
        <v>0.14153514194702699</v>
      </c>
      <c r="AN488" s="15"/>
      <c r="AO488" s="15">
        <v>0.215869647262391</v>
      </c>
      <c r="AP488" s="15">
        <v>0.18003008887362801</v>
      </c>
      <c r="AQ488" s="15">
        <v>9.7917499268056901E-2</v>
      </c>
      <c r="AR488" s="15"/>
      <c r="AS488" s="15">
        <v>0.12560706506880101</v>
      </c>
      <c r="AT488" s="15">
        <v>0.19232366405269199</v>
      </c>
      <c r="AU488" s="15">
        <v>0.14573825940472099</v>
      </c>
      <c r="AV488" s="15">
        <v>0.13458848658740399</v>
      </c>
      <c r="AW488" s="15">
        <v>0.19695882024903999</v>
      </c>
      <c r="AX488" s="15">
        <v>0.20059714923036101</v>
      </c>
      <c r="AY488" s="15">
        <v>0.178923285748711</v>
      </c>
    </row>
    <row r="489" spans="2:51" x14ac:dyDescent="0.2">
      <c r="B489" t="s">
        <v>254</v>
      </c>
      <c r="C489" s="15">
        <v>0.14343197156725901</v>
      </c>
      <c r="D489" s="15">
        <v>0.13704383014957799</v>
      </c>
      <c r="E489" s="15">
        <v>0.15108444095003601</v>
      </c>
      <c r="F489" s="15"/>
      <c r="G489" s="15">
        <v>0.20196183010479599</v>
      </c>
      <c r="H489" s="15">
        <v>0.18361018073702101</v>
      </c>
      <c r="I489" s="15">
        <v>0.16303694349821701</v>
      </c>
      <c r="J489" s="15">
        <v>0.11014889929827</v>
      </c>
      <c r="K489" s="15">
        <v>0.116590213403064</v>
      </c>
      <c r="L489" s="15">
        <v>0.10051715743744</v>
      </c>
      <c r="M489" s="15"/>
      <c r="N489" s="15">
        <v>0.153378816331915</v>
      </c>
      <c r="O489" s="15">
        <v>0.130782757556337</v>
      </c>
      <c r="P489" s="15">
        <v>0.121077191617235</v>
      </c>
      <c r="Q489" s="15">
        <v>0.13898753787761101</v>
      </c>
      <c r="R489" s="15">
        <v>0.15017999560921699</v>
      </c>
      <c r="S489" s="15">
        <v>0.13807679303680601</v>
      </c>
      <c r="T489" s="15">
        <v>0.15953995909739499</v>
      </c>
      <c r="U489" s="15">
        <v>9.9306035593001801E-2</v>
      </c>
      <c r="V489" s="15">
        <v>0.14681309213128099</v>
      </c>
      <c r="W489" s="15">
        <v>0.20407062409829399</v>
      </c>
      <c r="X489" s="15">
        <v>8.4859255133668501E-2</v>
      </c>
      <c r="Y489" s="15"/>
      <c r="Z489" s="15">
        <v>0.124412117445323</v>
      </c>
      <c r="AA489" s="15">
        <v>0.13651735882219701</v>
      </c>
      <c r="AB489" s="15">
        <v>0.15475218909322999</v>
      </c>
      <c r="AC489" s="15">
        <v>0.158753178692432</v>
      </c>
      <c r="AD489" s="15"/>
      <c r="AE489" s="15">
        <v>0.12527329145382099</v>
      </c>
      <c r="AF489" s="15">
        <v>0.15100793073083399</v>
      </c>
      <c r="AG489" s="15">
        <v>0.16025770752934901</v>
      </c>
      <c r="AH489" s="15"/>
      <c r="AI489" s="15">
        <v>0.140981182925392</v>
      </c>
      <c r="AJ489" s="15">
        <v>0.15833545710758001</v>
      </c>
      <c r="AK489" s="15">
        <v>0.121016809534209</v>
      </c>
      <c r="AL489" s="15">
        <v>0.241055229844373</v>
      </c>
      <c r="AM489" s="15">
        <v>0.11060137257314701</v>
      </c>
      <c r="AN489" s="15"/>
      <c r="AO489" s="15">
        <v>0.15843961115093899</v>
      </c>
      <c r="AP489" s="15">
        <v>0.16609309615564999</v>
      </c>
      <c r="AQ489" s="15">
        <v>0.11333181759405</v>
      </c>
      <c r="AR489" s="15"/>
      <c r="AS489" s="15">
        <v>0.104959460077162</v>
      </c>
      <c r="AT489" s="15">
        <v>0.16197147811721199</v>
      </c>
      <c r="AU489" s="15">
        <v>0.115076270135963</v>
      </c>
      <c r="AV489" s="15">
        <v>0.14883323453129499</v>
      </c>
      <c r="AW489" s="15">
        <v>0.163197960614127</v>
      </c>
      <c r="AX489" s="15">
        <v>0.174992243149036</v>
      </c>
      <c r="AY489" s="15">
        <v>0.14499153682784299</v>
      </c>
    </row>
    <row r="490" spans="2:51" x14ac:dyDescent="0.2">
      <c r="B490" t="s">
        <v>255</v>
      </c>
      <c r="C490" s="15">
        <v>0.122321200104893</v>
      </c>
      <c r="D490" s="15">
        <v>0.10552094546852001</v>
      </c>
      <c r="E490" s="15">
        <v>0.13992642205443701</v>
      </c>
      <c r="F490" s="15"/>
      <c r="G490" s="15">
        <v>0.209670226736697</v>
      </c>
      <c r="H490" s="15">
        <v>0.136703905090792</v>
      </c>
      <c r="I490" s="15">
        <v>0.116102037127728</v>
      </c>
      <c r="J490" s="15">
        <v>8.4509600452949904E-2</v>
      </c>
      <c r="K490" s="15">
        <v>0.103503591050928</v>
      </c>
      <c r="L490" s="15">
        <v>0.100344907797772</v>
      </c>
      <c r="M490" s="15"/>
      <c r="N490" s="15">
        <v>0.125412271325749</v>
      </c>
      <c r="O490" s="15">
        <v>0.14594836283071699</v>
      </c>
      <c r="P490" s="15">
        <v>0.15524008265964501</v>
      </c>
      <c r="Q490" s="15">
        <v>0.10255089908954999</v>
      </c>
      <c r="R490" s="15">
        <v>0.12929138080324101</v>
      </c>
      <c r="S490" s="15">
        <v>0.10457686793207401</v>
      </c>
      <c r="T490" s="15">
        <v>0.120921173287351</v>
      </c>
      <c r="U490" s="15">
        <v>9.6629473805676505E-2</v>
      </c>
      <c r="V490" s="15">
        <v>9.93626563284324E-2</v>
      </c>
      <c r="W490" s="15">
        <v>0.12264564669893099</v>
      </c>
      <c r="X490" s="15">
        <v>0.13010678747719401</v>
      </c>
      <c r="Y490" s="15"/>
      <c r="Z490" s="15">
        <v>0.13653197451841501</v>
      </c>
      <c r="AA490" s="15">
        <v>0.111561029447082</v>
      </c>
      <c r="AB490" s="15">
        <v>0.130359138251605</v>
      </c>
      <c r="AC490" s="15">
        <v>0.108077131630576</v>
      </c>
      <c r="AD490" s="15"/>
      <c r="AE490" s="15">
        <v>0.110817838924756</v>
      </c>
      <c r="AF490" s="15">
        <v>0.120874416831867</v>
      </c>
      <c r="AG490" s="15">
        <v>0.117035929654392</v>
      </c>
      <c r="AH490" s="15"/>
      <c r="AI490" s="15">
        <v>0.13029324769649001</v>
      </c>
      <c r="AJ490" s="15">
        <v>0.123212612073181</v>
      </c>
      <c r="AK490" s="15">
        <v>0.118743872223275</v>
      </c>
      <c r="AL490" s="15">
        <v>0.15777068223566401</v>
      </c>
      <c r="AM490" s="15">
        <v>7.37296461074992E-2</v>
      </c>
      <c r="AN490" s="15"/>
      <c r="AO490" s="15">
        <v>0.14116081741991399</v>
      </c>
      <c r="AP490" s="15">
        <v>0.12806348737540699</v>
      </c>
      <c r="AQ490" s="15">
        <v>0.13090240945937801</v>
      </c>
      <c r="AR490" s="15"/>
      <c r="AS490" s="15">
        <v>0.12814712760274199</v>
      </c>
      <c r="AT490" s="15">
        <v>0.13032588100203699</v>
      </c>
      <c r="AU490" s="15">
        <v>8.8080587344893102E-2</v>
      </c>
      <c r="AV490" s="15">
        <v>0.16521821701212699</v>
      </c>
      <c r="AW490" s="15">
        <v>0.12597299785087801</v>
      </c>
      <c r="AX490" s="15">
        <v>0.16523671626880301</v>
      </c>
      <c r="AY490" s="15">
        <v>9.9902980625885499E-2</v>
      </c>
    </row>
    <row r="491" spans="2:51" x14ac:dyDescent="0.2">
      <c r="B491" t="s">
        <v>256</v>
      </c>
      <c r="C491" s="15">
        <v>0.11616262815882999</v>
      </c>
      <c r="D491" s="15">
        <v>0.10494494452156999</v>
      </c>
      <c r="E491" s="15">
        <v>0.12825877301361999</v>
      </c>
      <c r="F491" s="15"/>
      <c r="G491" s="15">
        <v>0.16392826099476299</v>
      </c>
      <c r="H491" s="15">
        <v>0.15051249604102801</v>
      </c>
      <c r="I491" s="15">
        <v>0.110052682739829</v>
      </c>
      <c r="J491" s="15">
        <v>8.5344968690118095E-2</v>
      </c>
      <c r="K491" s="15">
        <v>9.8596538780084397E-2</v>
      </c>
      <c r="L491" s="15">
        <v>9.7955946818502102E-2</v>
      </c>
      <c r="M491" s="15"/>
      <c r="N491" s="15">
        <v>0.112905662966994</v>
      </c>
      <c r="O491" s="15">
        <v>0.10048577188037</v>
      </c>
      <c r="P491" s="15">
        <v>0.13505531438478399</v>
      </c>
      <c r="Q491" s="15">
        <v>0.12616104071864201</v>
      </c>
      <c r="R491" s="15">
        <v>0.13440703752081001</v>
      </c>
      <c r="S491" s="15">
        <v>0.108485106651755</v>
      </c>
      <c r="T491" s="15">
        <v>0.10158627589298801</v>
      </c>
      <c r="U491" s="15">
        <v>7.7694530321799404E-2</v>
      </c>
      <c r="V491" s="15">
        <v>0.122365988971888</v>
      </c>
      <c r="W491" s="15">
        <v>0.16037538810302601</v>
      </c>
      <c r="X491" s="15">
        <v>6.6589281777302806E-2</v>
      </c>
      <c r="Y491" s="15"/>
      <c r="Z491" s="15">
        <v>0.13065983312663301</v>
      </c>
      <c r="AA491" s="15">
        <v>0.10748632676509599</v>
      </c>
      <c r="AB491" s="15">
        <v>0.134969262166139</v>
      </c>
      <c r="AC491" s="15">
        <v>9.2180969899476106E-2</v>
      </c>
      <c r="AD491" s="15"/>
      <c r="AE491" s="15">
        <v>0.121855844643071</v>
      </c>
      <c r="AF491" s="15">
        <v>0.108295935451121</v>
      </c>
      <c r="AG491" s="15">
        <v>9.7453963778233302E-2</v>
      </c>
      <c r="AH491" s="15"/>
      <c r="AI491" s="15">
        <v>0.111840697213131</v>
      </c>
      <c r="AJ491" s="15">
        <v>0.12871615190676999</v>
      </c>
      <c r="AK491" s="15">
        <v>8.7338297921559296E-2</v>
      </c>
      <c r="AL491" s="15">
        <v>0.22073915646216</v>
      </c>
      <c r="AM491" s="15">
        <v>6.9557325596530994E-2</v>
      </c>
      <c r="AN491" s="15"/>
      <c r="AO491" s="15">
        <v>0.110479937146158</v>
      </c>
      <c r="AP491" s="15">
        <v>0.13076991468370899</v>
      </c>
      <c r="AQ491" s="15">
        <v>7.4027157858135295E-2</v>
      </c>
      <c r="AR491" s="15"/>
      <c r="AS491" s="15">
        <v>9.1653847962819807E-2</v>
      </c>
      <c r="AT491" s="15">
        <v>0.106764562277765</v>
      </c>
      <c r="AU491" s="15">
        <v>8.2729669402286404E-2</v>
      </c>
      <c r="AV491" s="15">
        <v>0.113320476622017</v>
      </c>
      <c r="AW491" s="15">
        <v>0.17758789569769101</v>
      </c>
      <c r="AX491" s="15">
        <v>8.5037099712901298E-2</v>
      </c>
      <c r="AY491" s="15">
        <v>0.118317502598923</v>
      </c>
    </row>
    <row r="492" spans="2:51" x14ac:dyDescent="0.2">
      <c r="B492" t="s">
        <v>82</v>
      </c>
      <c r="C492" s="15">
        <v>6.7380983257111698E-2</v>
      </c>
      <c r="D492" s="15">
        <v>7.4978051036806895E-2</v>
      </c>
      <c r="E492" s="15">
        <v>5.7546797535330797E-2</v>
      </c>
      <c r="F492" s="15"/>
      <c r="G492" s="15">
        <v>2.0108750981772901E-2</v>
      </c>
      <c r="H492" s="15">
        <v>6.9296560867288998E-2</v>
      </c>
      <c r="I492" s="15">
        <v>8.2968214483090705E-2</v>
      </c>
      <c r="J492" s="15">
        <v>8.19069990969407E-2</v>
      </c>
      <c r="K492" s="15">
        <v>9.3487139721980195E-2</v>
      </c>
      <c r="L492" s="15">
        <v>5.5572741152564803E-2</v>
      </c>
      <c r="M492" s="15"/>
      <c r="N492" s="15">
        <v>5.7734647515817E-2</v>
      </c>
      <c r="O492" s="15">
        <v>5.9634493110165901E-2</v>
      </c>
      <c r="P492" s="15">
        <v>5.2580305084053799E-2</v>
      </c>
      <c r="Q492" s="15">
        <v>7.0676435264116197E-2</v>
      </c>
      <c r="R492" s="15">
        <v>7.6180908131286001E-2</v>
      </c>
      <c r="S492" s="15">
        <v>7.0689594920602505E-2</v>
      </c>
      <c r="T492" s="15">
        <v>8.2628180866744297E-2</v>
      </c>
      <c r="U492" s="15">
        <v>4.0750253978994802E-2</v>
      </c>
      <c r="V492" s="15">
        <v>8.8310337609191603E-2</v>
      </c>
      <c r="W492" s="15">
        <v>6.2239872452366E-2</v>
      </c>
      <c r="X492" s="15">
        <v>7.4047907973756197E-2</v>
      </c>
      <c r="Y492" s="15"/>
      <c r="Z492" s="15">
        <v>5.4594455781084197E-2</v>
      </c>
      <c r="AA492" s="15">
        <v>6.8355817193226004E-2</v>
      </c>
      <c r="AB492" s="15">
        <v>6.8350726375929496E-2</v>
      </c>
      <c r="AC492" s="15">
        <v>8.0000596852021696E-2</v>
      </c>
      <c r="AD492" s="15"/>
      <c r="AE492" s="15">
        <v>6.5453620228783399E-2</v>
      </c>
      <c r="AF492" s="15">
        <v>8.0910373150689302E-2</v>
      </c>
      <c r="AG492" s="15">
        <v>5.6777401633672002E-2</v>
      </c>
      <c r="AH492" s="15"/>
      <c r="AI492" s="15">
        <v>5.1853990361129199E-2</v>
      </c>
      <c r="AJ492" s="15">
        <v>7.3905386871130199E-2</v>
      </c>
      <c r="AK492" s="15">
        <v>9.3738820108093604E-2</v>
      </c>
      <c r="AL492" s="15">
        <v>7.40983828688771E-2</v>
      </c>
      <c r="AM492" s="15">
        <v>7.6904328189411703E-2</v>
      </c>
      <c r="AN492" s="15"/>
      <c r="AO492" s="15">
        <v>4.5471253040057398E-2</v>
      </c>
      <c r="AP492" s="15">
        <v>6.6167525026285895E-2</v>
      </c>
      <c r="AQ492" s="15">
        <v>6.8498623328720906E-2</v>
      </c>
      <c r="AR492" s="15"/>
      <c r="AS492" s="15">
        <v>0.14457157395635301</v>
      </c>
      <c r="AT492" s="15">
        <v>3.6397272823255E-2</v>
      </c>
      <c r="AU492" s="15">
        <v>6.9764897210471605E-2</v>
      </c>
      <c r="AV492" s="15">
        <v>7.0876928328003894E-2</v>
      </c>
      <c r="AW492" s="15">
        <v>5.0981854281416397E-2</v>
      </c>
      <c r="AX492" s="15">
        <v>7.0485214637119195E-2</v>
      </c>
      <c r="AY492" s="15">
        <v>6.3735648141203097E-2</v>
      </c>
    </row>
    <row r="493" spans="2:51" x14ac:dyDescent="0.2">
      <c r="B493" t="s">
        <v>75</v>
      </c>
      <c r="C493" s="15">
        <v>0.178044211657305</v>
      </c>
      <c r="D493" s="15">
        <v>0.144209847684519</v>
      </c>
      <c r="E493" s="15">
        <v>0.21189581276151601</v>
      </c>
      <c r="F493" s="15"/>
      <c r="G493" s="15">
        <v>0.12908029543283001</v>
      </c>
      <c r="H493" s="15">
        <v>0.17577544307462201</v>
      </c>
      <c r="I493" s="15">
        <v>0.19347082355312401</v>
      </c>
      <c r="J493" s="15">
        <v>0.226754732585594</v>
      </c>
      <c r="K493" s="15">
        <v>0.16359770240225199</v>
      </c>
      <c r="L493" s="15">
        <v>0.170342527314715</v>
      </c>
      <c r="M493" s="15"/>
      <c r="N493" s="15">
        <v>0.16333404846395599</v>
      </c>
      <c r="O493" s="15">
        <v>0.15843615204032899</v>
      </c>
      <c r="P493" s="15">
        <v>0.17673862055053499</v>
      </c>
      <c r="Q493" s="15">
        <v>0.20383054455747701</v>
      </c>
      <c r="R493" s="15">
        <v>0.127642425145646</v>
      </c>
      <c r="S493" s="15">
        <v>0.19693261636922901</v>
      </c>
      <c r="T493" s="15">
        <v>0.17261809466220701</v>
      </c>
      <c r="U493" s="15">
        <v>0.25386896332750303</v>
      </c>
      <c r="V493" s="15">
        <v>0.17632992372573</v>
      </c>
      <c r="W493" s="15">
        <v>0.16856156933635799</v>
      </c>
      <c r="X493" s="15">
        <v>0.231491187836597</v>
      </c>
      <c r="Y493" s="15"/>
      <c r="Z493" s="15">
        <v>0.14201384205557999</v>
      </c>
      <c r="AA493" s="15">
        <v>0.182471416877133</v>
      </c>
      <c r="AB493" s="15">
        <v>0.17267142748334399</v>
      </c>
      <c r="AC493" s="15">
        <v>0.21694491272859501</v>
      </c>
      <c r="AD493" s="15"/>
      <c r="AE493" s="15">
        <v>0.17233279688730799</v>
      </c>
      <c r="AF493" s="15">
        <v>0.158040901919524</v>
      </c>
      <c r="AG493" s="15">
        <v>0.225483445989694</v>
      </c>
      <c r="AH493" s="15"/>
      <c r="AI493" s="15">
        <v>0.13911720433981301</v>
      </c>
      <c r="AJ493" s="15">
        <v>0.17642073627287899</v>
      </c>
      <c r="AK493" s="15">
        <v>0.162818896893137</v>
      </c>
      <c r="AL493" s="15">
        <v>3.9061652811514101E-2</v>
      </c>
      <c r="AM493" s="15">
        <v>0.25787074911173902</v>
      </c>
      <c r="AN493" s="15"/>
      <c r="AO493" s="15">
        <v>0.11185192085375199</v>
      </c>
      <c r="AP493" s="15">
        <v>0.16533067029269</v>
      </c>
      <c r="AQ493" s="15">
        <v>6.8421782251212995E-2</v>
      </c>
      <c r="AR493" s="15"/>
      <c r="AS493" s="15">
        <v>0.15486843241810899</v>
      </c>
      <c r="AT493" s="15">
        <v>0.121452099973224</v>
      </c>
      <c r="AU493" s="15">
        <v>0.27704092628714899</v>
      </c>
      <c r="AV493" s="15">
        <v>0.16845882661285</v>
      </c>
      <c r="AW493" s="15">
        <v>0.14654604054929299</v>
      </c>
      <c r="AX493" s="15">
        <v>0.21793943217657599</v>
      </c>
      <c r="AY493" s="15">
        <v>0.12777889765695</v>
      </c>
    </row>
    <row r="494" spans="2:51" x14ac:dyDescent="0.2">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row>
    <row r="495" spans="2:51" x14ac:dyDescent="0.2">
      <c r="B495" s="6" t="s">
        <v>268</v>
      </c>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row>
    <row r="496" spans="2:51" x14ac:dyDescent="0.2">
      <c r="B496" s="19" t="s">
        <v>77</v>
      </c>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row>
    <row r="497" spans="2:51" x14ac:dyDescent="0.2">
      <c r="B497" t="s">
        <v>258</v>
      </c>
      <c r="C497" s="15">
        <v>0.43751893089612898</v>
      </c>
      <c r="D497" s="15">
        <v>0.37740954949872602</v>
      </c>
      <c r="E497" s="15">
        <v>0.49573244541359102</v>
      </c>
      <c r="F497" s="15"/>
      <c r="G497" s="15">
        <v>0.42751074227271801</v>
      </c>
      <c r="H497" s="15">
        <v>0.45156854130520002</v>
      </c>
      <c r="I497" s="15">
        <v>0.43670010590151698</v>
      </c>
      <c r="J497" s="15">
        <v>0.42734774140652798</v>
      </c>
      <c r="K497" s="15">
        <v>0.477681022460959</v>
      </c>
      <c r="L497" s="15">
        <v>0.41481899192176802</v>
      </c>
      <c r="M497" s="15"/>
      <c r="N497" s="15">
        <v>0.40128572916600203</v>
      </c>
      <c r="O497" s="15">
        <v>0.47006104518096498</v>
      </c>
      <c r="P497" s="15">
        <v>0.49729011785889599</v>
      </c>
      <c r="Q497" s="15">
        <v>0.41852421892028102</v>
      </c>
      <c r="R497" s="15">
        <v>0.499126751784432</v>
      </c>
      <c r="S497" s="15">
        <v>0.40629329763517902</v>
      </c>
      <c r="T497" s="15">
        <v>0.407850434846253</v>
      </c>
      <c r="U497" s="15">
        <v>0.39071990373885601</v>
      </c>
      <c r="V497" s="15">
        <v>0.403926041636404</v>
      </c>
      <c r="W497" s="15">
        <v>0.46021205513948699</v>
      </c>
      <c r="X497" s="15">
        <v>0.48118805485881699</v>
      </c>
      <c r="Y497" s="15"/>
      <c r="Z497" s="15">
        <v>0.38350690825500999</v>
      </c>
      <c r="AA497" s="15">
        <v>0.44650976907525403</v>
      </c>
      <c r="AB497" s="15">
        <v>0.45256161410402501</v>
      </c>
      <c r="AC497" s="15">
        <v>0.46956334992845999</v>
      </c>
      <c r="AD497" s="15"/>
      <c r="AE497" s="15">
        <v>0.44677126213635499</v>
      </c>
      <c r="AF497" s="15">
        <v>0.44028357200492302</v>
      </c>
      <c r="AG497" s="15">
        <v>0.434051959107638</v>
      </c>
      <c r="AH497" s="15"/>
      <c r="AI497" s="15">
        <v>0.46433691154636803</v>
      </c>
      <c r="AJ497" s="15">
        <v>0.441432905947931</v>
      </c>
      <c r="AK497" s="15">
        <v>0.358903409247398</v>
      </c>
      <c r="AL497" s="15">
        <v>0.39314056559162702</v>
      </c>
      <c r="AM497" s="15">
        <v>0.43164369660159801</v>
      </c>
      <c r="AN497" s="15"/>
      <c r="AO497" s="15">
        <v>0.46568399511399999</v>
      </c>
      <c r="AP497" s="15">
        <v>0.448223362677304</v>
      </c>
      <c r="AQ497" s="15">
        <v>0.39015827478626502</v>
      </c>
      <c r="AR497" s="15"/>
      <c r="AS497" s="15">
        <v>0.36719619535733</v>
      </c>
      <c r="AT497" s="15">
        <v>0.47740092622224201</v>
      </c>
      <c r="AU497" s="15">
        <v>0.41801321303211297</v>
      </c>
      <c r="AV497" s="15">
        <v>0.40657131498708798</v>
      </c>
      <c r="AW497" s="15">
        <v>0.470231976327532</v>
      </c>
      <c r="AX497" s="15">
        <v>0.39634983642987398</v>
      </c>
      <c r="AY497" s="15">
        <v>0.473547017535068</v>
      </c>
    </row>
    <row r="498" spans="2:51" x14ac:dyDescent="0.2">
      <c r="B498" t="s">
        <v>259</v>
      </c>
      <c r="C498" s="15">
        <v>0.42320736029788902</v>
      </c>
      <c r="D498" s="15">
        <v>0.46177257300895502</v>
      </c>
      <c r="E498" s="15">
        <v>0.38481118112742602</v>
      </c>
      <c r="F498" s="15"/>
      <c r="G498" s="15">
        <v>0.393030522544904</v>
      </c>
      <c r="H498" s="15">
        <v>0.33337735329673401</v>
      </c>
      <c r="I498" s="15">
        <v>0.37013227017225803</v>
      </c>
      <c r="J498" s="15">
        <v>0.44422185470133202</v>
      </c>
      <c r="K498" s="15">
        <v>0.46913400181301501</v>
      </c>
      <c r="L498" s="15">
        <v>0.51185299555116603</v>
      </c>
      <c r="M498" s="15"/>
      <c r="N498" s="15">
        <v>0.365583643701691</v>
      </c>
      <c r="O498" s="15">
        <v>0.43868791033076698</v>
      </c>
      <c r="P498" s="15">
        <v>0.49132659802603501</v>
      </c>
      <c r="Q498" s="15">
        <v>0.452511516840989</v>
      </c>
      <c r="R498" s="15">
        <v>0.46748191116715299</v>
      </c>
      <c r="S498" s="15">
        <v>0.353953326288095</v>
      </c>
      <c r="T498" s="15">
        <v>0.41020888650028797</v>
      </c>
      <c r="U498" s="15">
        <v>0.43395657639586699</v>
      </c>
      <c r="V498" s="15">
        <v>0.41786269484219501</v>
      </c>
      <c r="W498" s="15">
        <v>0.47440687140373999</v>
      </c>
      <c r="X498" s="15">
        <v>0.37739691813344101</v>
      </c>
      <c r="Y498" s="15"/>
      <c r="Z498" s="15">
        <v>0.48432452038545099</v>
      </c>
      <c r="AA498" s="15">
        <v>0.41160066319378802</v>
      </c>
      <c r="AB498" s="15">
        <v>0.374384748701661</v>
      </c>
      <c r="AC498" s="15">
        <v>0.41221583187453897</v>
      </c>
      <c r="AD498" s="15"/>
      <c r="AE498" s="15">
        <v>0.41798426159872198</v>
      </c>
      <c r="AF498" s="15">
        <v>0.46530600983450798</v>
      </c>
      <c r="AG498" s="15">
        <v>0.34153248810223602</v>
      </c>
      <c r="AH498" s="15"/>
      <c r="AI498" s="15">
        <v>0.41746456400153298</v>
      </c>
      <c r="AJ498" s="15">
        <v>0.45191074930221398</v>
      </c>
      <c r="AK498" s="15">
        <v>0.47260748510356498</v>
      </c>
      <c r="AL498" s="15">
        <v>0.50647769485239402</v>
      </c>
      <c r="AM498" s="15">
        <v>0.34878485418399302</v>
      </c>
      <c r="AN498" s="15"/>
      <c r="AO498" s="15">
        <v>0.39829816396289902</v>
      </c>
      <c r="AP498" s="15">
        <v>0.46842895015056502</v>
      </c>
      <c r="AQ498" s="15">
        <v>0.51004615556144695</v>
      </c>
      <c r="AR498" s="15"/>
      <c r="AS498" s="15">
        <v>0.57546446863949197</v>
      </c>
      <c r="AT498" s="15">
        <v>0.48269946023364901</v>
      </c>
      <c r="AU498" s="15">
        <v>0.34531953981355701</v>
      </c>
      <c r="AV498" s="15">
        <v>0.40268454271410498</v>
      </c>
      <c r="AW498" s="15">
        <v>0.39298426083337301</v>
      </c>
      <c r="AX498" s="15">
        <v>0.36433141986883399</v>
      </c>
      <c r="AY498" s="15">
        <v>0.42784235921800401</v>
      </c>
    </row>
    <row r="499" spans="2:51" x14ac:dyDescent="0.2">
      <c r="B499" t="s">
        <v>260</v>
      </c>
      <c r="C499" s="15">
        <v>0.38142171525622098</v>
      </c>
      <c r="D499" s="15">
        <v>0.39742689621180999</v>
      </c>
      <c r="E499" s="15">
        <v>0.36583325795444799</v>
      </c>
      <c r="F499" s="15"/>
      <c r="G499" s="15">
        <v>0.28957002777477298</v>
      </c>
      <c r="H499" s="15">
        <v>0.30147403200397999</v>
      </c>
      <c r="I499" s="15">
        <v>0.32322361881358103</v>
      </c>
      <c r="J499" s="15">
        <v>0.37903228480451201</v>
      </c>
      <c r="K499" s="15">
        <v>0.43997102597073701</v>
      </c>
      <c r="L499" s="15">
        <v>0.51819829960597097</v>
      </c>
      <c r="M499" s="15"/>
      <c r="N499" s="15">
        <v>0.350354573916691</v>
      </c>
      <c r="O499" s="15">
        <v>0.473111399942449</v>
      </c>
      <c r="P499" s="15">
        <v>0.41588985495527397</v>
      </c>
      <c r="Q499" s="15">
        <v>0.39326113835221599</v>
      </c>
      <c r="R499" s="15">
        <v>0.37883261874032398</v>
      </c>
      <c r="S499" s="15">
        <v>0.35978147152240703</v>
      </c>
      <c r="T499" s="15">
        <v>0.37415871110063598</v>
      </c>
      <c r="U499" s="15">
        <v>0.339033078914657</v>
      </c>
      <c r="V499" s="15">
        <v>0.29926286162690202</v>
      </c>
      <c r="W499" s="15">
        <v>0.36226934432680302</v>
      </c>
      <c r="X499" s="15">
        <v>0.45709728465935501</v>
      </c>
      <c r="Y499" s="15"/>
      <c r="Z499" s="15">
        <v>0.41548701396971999</v>
      </c>
      <c r="AA499" s="15">
        <v>0.38489764145914901</v>
      </c>
      <c r="AB499" s="15">
        <v>0.35181262026440902</v>
      </c>
      <c r="AC499" s="15">
        <v>0.36505995175065697</v>
      </c>
      <c r="AD499" s="15"/>
      <c r="AE499" s="15">
        <v>0.44127688743069299</v>
      </c>
      <c r="AF499" s="15">
        <v>0.37213667055603999</v>
      </c>
      <c r="AG499" s="15">
        <v>0.31950081421733501</v>
      </c>
      <c r="AH499" s="15"/>
      <c r="AI499" s="15">
        <v>0.48057923950934001</v>
      </c>
      <c r="AJ499" s="15">
        <v>0.316848749183679</v>
      </c>
      <c r="AK499" s="15">
        <v>0.41726284562876598</v>
      </c>
      <c r="AL499" s="15">
        <v>0.51487526485354795</v>
      </c>
      <c r="AM499" s="15">
        <v>0.31047344362696799</v>
      </c>
      <c r="AN499" s="15"/>
      <c r="AO499" s="15">
        <v>0.48230714785717599</v>
      </c>
      <c r="AP499" s="15">
        <v>0.35978521191334401</v>
      </c>
      <c r="AQ499" s="15">
        <v>0.46292090442834199</v>
      </c>
      <c r="AR499" s="15"/>
      <c r="AS499" s="15">
        <v>0.37739325642335703</v>
      </c>
      <c r="AT499" s="15">
        <v>0.41898635547006002</v>
      </c>
      <c r="AU499" s="15">
        <v>0.289238899433305</v>
      </c>
      <c r="AV499" s="15">
        <v>0.37457435706368902</v>
      </c>
      <c r="AW499" s="15">
        <v>0.41572335862938797</v>
      </c>
      <c r="AX499" s="15">
        <v>0.34367677173789701</v>
      </c>
      <c r="AY499" s="15">
        <v>0.52775865567716596</v>
      </c>
    </row>
    <row r="500" spans="2:51" x14ac:dyDescent="0.2">
      <c r="B500" t="s">
        <v>261</v>
      </c>
      <c r="C500" s="15">
        <v>0.27131023291940798</v>
      </c>
      <c r="D500" s="15">
        <v>0.337777950251968</v>
      </c>
      <c r="E500" s="15">
        <v>0.20714989311067</v>
      </c>
      <c r="F500" s="15"/>
      <c r="G500" s="15">
        <v>0.19599178278989901</v>
      </c>
      <c r="H500" s="15">
        <v>0.235022600414417</v>
      </c>
      <c r="I500" s="15">
        <v>0.24015116317004501</v>
      </c>
      <c r="J500" s="15">
        <v>0.26339610134796199</v>
      </c>
      <c r="K500" s="15">
        <v>0.25164946468383997</v>
      </c>
      <c r="L500" s="15">
        <v>0.396415766320806</v>
      </c>
      <c r="M500" s="15"/>
      <c r="N500" s="15">
        <v>0.23585900067552501</v>
      </c>
      <c r="O500" s="15">
        <v>0.29051575838978799</v>
      </c>
      <c r="P500" s="15">
        <v>0.27656704593542902</v>
      </c>
      <c r="Q500" s="15">
        <v>0.31817731793960302</v>
      </c>
      <c r="R500" s="15">
        <v>0.27944686998367402</v>
      </c>
      <c r="S500" s="15">
        <v>0.29090230514071702</v>
      </c>
      <c r="T500" s="15">
        <v>0.30080796410213301</v>
      </c>
      <c r="U500" s="15">
        <v>0.30248602283299902</v>
      </c>
      <c r="V500" s="15">
        <v>0.23717960210474201</v>
      </c>
      <c r="W500" s="15">
        <v>0.27108936917695398</v>
      </c>
      <c r="X500" s="15">
        <v>0.18457212785036101</v>
      </c>
      <c r="Y500" s="15"/>
      <c r="Z500" s="15">
        <v>0.37098343409767098</v>
      </c>
      <c r="AA500" s="15">
        <v>0.249946819215074</v>
      </c>
      <c r="AB500" s="15">
        <v>0.23611267471691699</v>
      </c>
      <c r="AC500" s="15">
        <v>0.21762266443599301</v>
      </c>
      <c r="AD500" s="15"/>
      <c r="AE500" s="15">
        <v>0.28848341562909402</v>
      </c>
      <c r="AF500" s="15">
        <v>0.300442903164167</v>
      </c>
      <c r="AG500" s="15">
        <v>0.20194372547950901</v>
      </c>
      <c r="AH500" s="15"/>
      <c r="AI500" s="15">
        <v>0.30110184406991303</v>
      </c>
      <c r="AJ500" s="15">
        <v>0.24482873742827499</v>
      </c>
      <c r="AK500" s="15">
        <v>0.37333829989746398</v>
      </c>
      <c r="AL500" s="15">
        <v>0.30247249876150401</v>
      </c>
      <c r="AM500" s="15">
        <v>0.233471083863243</v>
      </c>
      <c r="AN500" s="15"/>
      <c r="AO500" s="15">
        <v>0.30722345343686303</v>
      </c>
      <c r="AP500" s="15">
        <v>0.26176150271565501</v>
      </c>
      <c r="AQ500" s="15">
        <v>0.380143608921028</v>
      </c>
      <c r="AR500" s="15"/>
      <c r="AS500" s="15">
        <v>0.37423408144785802</v>
      </c>
      <c r="AT500" s="15">
        <v>0.318824387616711</v>
      </c>
      <c r="AU500" s="15">
        <v>0.21776343640224</v>
      </c>
      <c r="AV500" s="15">
        <v>0.29267242809128802</v>
      </c>
      <c r="AW500" s="15">
        <v>0.22601106354807199</v>
      </c>
      <c r="AX500" s="15">
        <v>0.211688447761126</v>
      </c>
      <c r="AY500" s="15">
        <v>0.33403681950196501</v>
      </c>
    </row>
    <row r="501" spans="2:51" x14ac:dyDescent="0.2">
      <c r="B501" t="s">
        <v>262</v>
      </c>
      <c r="C501" s="15">
        <v>0.18913736733112099</v>
      </c>
      <c r="D501" s="15">
        <v>0.203174806179825</v>
      </c>
      <c r="E501" s="15">
        <v>0.176400004535778</v>
      </c>
      <c r="F501" s="15"/>
      <c r="G501" s="15">
        <v>0.202959949835926</v>
      </c>
      <c r="H501" s="15">
        <v>0.19700115052936901</v>
      </c>
      <c r="I501" s="15">
        <v>0.159451913635064</v>
      </c>
      <c r="J501" s="15">
        <v>0.18701950941149401</v>
      </c>
      <c r="K501" s="15">
        <v>0.177327559374308</v>
      </c>
      <c r="L501" s="15">
        <v>0.207305239844431</v>
      </c>
      <c r="M501" s="15"/>
      <c r="N501" s="15">
        <v>0.203769831576676</v>
      </c>
      <c r="O501" s="15">
        <v>0.16304591673219601</v>
      </c>
      <c r="P501" s="15">
        <v>0.151511827552989</v>
      </c>
      <c r="Q501" s="15">
        <v>0.20225842642547501</v>
      </c>
      <c r="R501" s="15">
        <v>0.20160203925644199</v>
      </c>
      <c r="S501" s="15">
        <v>0.19275729688584001</v>
      </c>
      <c r="T501" s="15">
        <v>0.15631429266420699</v>
      </c>
      <c r="U501" s="15">
        <v>0.23946372369588201</v>
      </c>
      <c r="V501" s="15">
        <v>0.16229600256732901</v>
      </c>
      <c r="W501" s="15">
        <v>0.25204698479858301</v>
      </c>
      <c r="X501" s="15">
        <v>0.18665713195386699</v>
      </c>
      <c r="Y501" s="15"/>
      <c r="Z501" s="15">
        <v>0.23352098394053</v>
      </c>
      <c r="AA501" s="15">
        <v>0.17191385577235699</v>
      </c>
      <c r="AB501" s="15">
        <v>0.181472275344953</v>
      </c>
      <c r="AC501" s="15">
        <v>0.165820259513345</v>
      </c>
      <c r="AD501" s="15"/>
      <c r="AE501" s="15">
        <v>0.21406013251910799</v>
      </c>
      <c r="AF501" s="15">
        <v>0.17745180086668699</v>
      </c>
      <c r="AG501" s="15">
        <v>0.171564921013136</v>
      </c>
      <c r="AH501" s="15"/>
      <c r="AI501" s="15">
        <v>0.196037088526026</v>
      </c>
      <c r="AJ501" s="15">
        <v>0.18818919270109399</v>
      </c>
      <c r="AK501" s="15">
        <v>0.199373297858806</v>
      </c>
      <c r="AL501" s="15">
        <v>0.34335900840314498</v>
      </c>
      <c r="AM501" s="15">
        <v>0.15117662509167101</v>
      </c>
      <c r="AN501" s="15"/>
      <c r="AO501" s="15">
        <v>0.214574833070481</v>
      </c>
      <c r="AP501" s="15">
        <v>0.19412145567219</v>
      </c>
      <c r="AQ501" s="15">
        <v>0.16479167220183</v>
      </c>
      <c r="AR501" s="15"/>
      <c r="AS501" s="15">
        <v>0.16908105135360901</v>
      </c>
      <c r="AT501" s="15">
        <v>0.194584503366101</v>
      </c>
      <c r="AU501" s="15">
        <v>0.14429213526189699</v>
      </c>
      <c r="AV501" s="15">
        <v>0.26725055059089198</v>
      </c>
      <c r="AW501" s="15">
        <v>0.227254431344313</v>
      </c>
      <c r="AX501" s="15">
        <v>0.20024891311100401</v>
      </c>
      <c r="AY501" s="15">
        <v>0.126912830691952</v>
      </c>
    </row>
    <row r="502" spans="2:51" x14ac:dyDescent="0.2">
      <c r="B502" t="s">
        <v>263</v>
      </c>
      <c r="C502" s="15">
        <v>0.17269148642815499</v>
      </c>
      <c r="D502" s="15">
        <v>0.193642513552825</v>
      </c>
      <c r="E502" s="15">
        <v>0.153952181114105</v>
      </c>
      <c r="F502" s="15"/>
      <c r="G502" s="15">
        <v>0.17083302926851099</v>
      </c>
      <c r="H502" s="15">
        <v>0.177503970389045</v>
      </c>
      <c r="I502" s="15">
        <v>0.15840733184802699</v>
      </c>
      <c r="J502" s="15">
        <v>0.13475833511272201</v>
      </c>
      <c r="K502" s="15">
        <v>0.18384410043493499</v>
      </c>
      <c r="L502" s="15">
        <v>0.205002092741462</v>
      </c>
      <c r="M502" s="15"/>
      <c r="N502" s="15">
        <v>0.127896278345982</v>
      </c>
      <c r="O502" s="15">
        <v>0.16778562259993399</v>
      </c>
      <c r="P502" s="15">
        <v>0.159401243629958</v>
      </c>
      <c r="Q502" s="15">
        <v>0.21226748806811199</v>
      </c>
      <c r="R502" s="15">
        <v>0.16756873527965099</v>
      </c>
      <c r="S502" s="15">
        <v>0.21250715824430799</v>
      </c>
      <c r="T502" s="15">
        <v>0.22621696728592899</v>
      </c>
      <c r="U502" s="15">
        <v>8.0764926582155103E-2</v>
      </c>
      <c r="V502" s="15">
        <v>0.15400965473328801</v>
      </c>
      <c r="W502" s="15">
        <v>0.16257877537149201</v>
      </c>
      <c r="X502" s="15">
        <v>0.243142993445504</v>
      </c>
      <c r="Y502" s="15"/>
      <c r="Z502" s="15">
        <v>0.161990499326022</v>
      </c>
      <c r="AA502" s="15">
        <v>0.17847102616885999</v>
      </c>
      <c r="AB502" s="15">
        <v>0.205409476856384</v>
      </c>
      <c r="AC502" s="15">
        <v>0.148910731518653</v>
      </c>
      <c r="AD502" s="15"/>
      <c r="AE502" s="15">
        <v>0.212700122425654</v>
      </c>
      <c r="AF502" s="15">
        <v>0.158384888275172</v>
      </c>
      <c r="AG502" s="15">
        <v>0.13605587655882101</v>
      </c>
      <c r="AH502" s="15"/>
      <c r="AI502" s="15">
        <v>0.20670995651989699</v>
      </c>
      <c r="AJ502" s="15">
        <v>0.16797858803711299</v>
      </c>
      <c r="AK502" s="15">
        <v>0.160162061091849</v>
      </c>
      <c r="AL502" s="15">
        <v>0.216643595119516</v>
      </c>
      <c r="AM502" s="15">
        <v>0.13513323330777699</v>
      </c>
      <c r="AN502" s="15"/>
      <c r="AO502" s="15">
        <v>0.20531768321905999</v>
      </c>
      <c r="AP502" s="15">
        <v>0.15639487707933999</v>
      </c>
      <c r="AQ502" s="15">
        <v>0.163808960344202</v>
      </c>
      <c r="AR502" s="15"/>
      <c r="AS502" s="15">
        <v>0.16034208039044601</v>
      </c>
      <c r="AT502" s="15">
        <v>0.13295996700443599</v>
      </c>
      <c r="AU502" s="15">
        <v>0.17023652198247399</v>
      </c>
      <c r="AV502" s="15">
        <v>0.142883030950091</v>
      </c>
      <c r="AW502" s="15">
        <v>0.21880606592562199</v>
      </c>
      <c r="AX502" s="15">
        <v>0.19569374771581</v>
      </c>
      <c r="AY502" s="15">
        <v>0.16298427495489101</v>
      </c>
    </row>
    <row r="503" spans="2:51" x14ac:dyDescent="0.2">
      <c r="B503" t="s">
        <v>264</v>
      </c>
      <c r="C503" s="15">
        <v>0.16265202897790099</v>
      </c>
      <c r="D503" s="15">
        <v>0.183321746757522</v>
      </c>
      <c r="E503" s="15">
        <v>0.143180180195777</v>
      </c>
      <c r="F503" s="15"/>
      <c r="G503" s="15">
        <v>0.147663428214524</v>
      </c>
      <c r="H503" s="15">
        <v>0.13979767992528</v>
      </c>
      <c r="I503" s="15">
        <v>0.20341656376551001</v>
      </c>
      <c r="J503" s="15">
        <v>0.16311069556674901</v>
      </c>
      <c r="K503" s="15">
        <v>0.16860313066136901</v>
      </c>
      <c r="L503" s="15">
        <v>0.15368957207663</v>
      </c>
      <c r="M503" s="15"/>
      <c r="N503" s="15">
        <v>0.15760448023388099</v>
      </c>
      <c r="O503" s="15">
        <v>0.153071626469092</v>
      </c>
      <c r="P503" s="15">
        <v>0.14366097805904701</v>
      </c>
      <c r="Q503" s="15">
        <v>0.18575651577879801</v>
      </c>
      <c r="R503" s="15">
        <v>0.16705363271696899</v>
      </c>
      <c r="S503" s="15">
        <v>0.21838286496641399</v>
      </c>
      <c r="T503" s="15">
        <v>0.14645184672570699</v>
      </c>
      <c r="U503" s="15">
        <v>0.18114940929710199</v>
      </c>
      <c r="V503" s="15">
        <v>0.14932194535669499</v>
      </c>
      <c r="W503" s="15">
        <v>0.147190722683499</v>
      </c>
      <c r="X503" s="15">
        <v>0.15218744000156201</v>
      </c>
      <c r="Y503" s="15"/>
      <c r="Z503" s="15">
        <v>0.16986109513859199</v>
      </c>
      <c r="AA503" s="15">
        <v>0.15468818677684301</v>
      </c>
      <c r="AB503" s="15">
        <v>0.185170624512316</v>
      </c>
      <c r="AC503" s="15">
        <v>0.14496694710819799</v>
      </c>
      <c r="AD503" s="15"/>
      <c r="AE503" s="15">
        <v>0.19384482638338399</v>
      </c>
      <c r="AF503" s="15">
        <v>0.15456743799023601</v>
      </c>
      <c r="AG503" s="15">
        <v>0.13822178973048599</v>
      </c>
      <c r="AH503" s="15"/>
      <c r="AI503" s="15">
        <v>0.19328138630163499</v>
      </c>
      <c r="AJ503" s="15">
        <v>0.16444410154950501</v>
      </c>
      <c r="AK503" s="15">
        <v>0.13533938168649001</v>
      </c>
      <c r="AL503" s="15">
        <v>0.21748069906102399</v>
      </c>
      <c r="AM503" s="15">
        <v>0.12376220358953301</v>
      </c>
      <c r="AN503" s="15"/>
      <c r="AO503" s="15">
        <v>0.17818047671819301</v>
      </c>
      <c r="AP503" s="15">
        <v>0.17049296503676101</v>
      </c>
      <c r="AQ503" s="15">
        <v>0.16132585368023</v>
      </c>
      <c r="AR503" s="15"/>
      <c r="AS503" s="15">
        <v>0.12824244002750301</v>
      </c>
      <c r="AT503" s="15">
        <v>0.17840562631680901</v>
      </c>
      <c r="AU503" s="15">
        <v>0.14519961124436601</v>
      </c>
      <c r="AV503" s="15">
        <v>0.15314391962919099</v>
      </c>
      <c r="AW503" s="15">
        <v>0.199424527552272</v>
      </c>
      <c r="AX503" s="15">
        <v>0.12414882280076101</v>
      </c>
      <c r="AY503" s="15">
        <v>0.155248306581835</v>
      </c>
    </row>
    <row r="504" spans="2:51" x14ac:dyDescent="0.2">
      <c r="B504" t="s">
        <v>265</v>
      </c>
      <c r="C504" s="15">
        <v>0.15795375621219401</v>
      </c>
      <c r="D504" s="15">
        <v>0.118057828858085</v>
      </c>
      <c r="E504" s="15">
        <v>0.195756656421916</v>
      </c>
      <c r="F504" s="15"/>
      <c r="G504" s="15">
        <v>0.15937108186833701</v>
      </c>
      <c r="H504" s="15">
        <v>0.16555315275854099</v>
      </c>
      <c r="I504" s="15">
        <v>0.18410242107432301</v>
      </c>
      <c r="J504" s="15">
        <v>0.154147286015479</v>
      </c>
      <c r="K504" s="15">
        <v>0.15747340428435699</v>
      </c>
      <c r="L504" s="15">
        <v>0.13292329562542199</v>
      </c>
      <c r="M504" s="15"/>
      <c r="N504" s="15">
        <v>0.17279462942174401</v>
      </c>
      <c r="O504" s="15">
        <v>0.12424402605260799</v>
      </c>
      <c r="P504" s="15">
        <v>0.15927820555674299</v>
      </c>
      <c r="Q504" s="15">
        <v>0.13025882704738201</v>
      </c>
      <c r="R504" s="15">
        <v>0.17056166616361901</v>
      </c>
      <c r="S504" s="15">
        <v>0.17863250196493599</v>
      </c>
      <c r="T504" s="15">
        <v>0.16176029675866799</v>
      </c>
      <c r="U504" s="15">
        <v>0.13766422124472399</v>
      </c>
      <c r="V504" s="15">
        <v>0.17019683385855999</v>
      </c>
      <c r="W504" s="15">
        <v>0.160474966957869</v>
      </c>
      <c r="X504" s="15">
        <v>0.175473020791823</v>
      </c>
      <c r="Y504" s="15"/>
      <c r="Z504" s="15">
        <v>0.124921990481291</v>
      </c>
      <c r="AA504" s="15">
        <v>0.15317359177602999</v>
      </c>
      <c r="AB504" s="15">
        <v>0.18476339918462401</v>
      </c>
      <c r="AC504" s="15">
        <v>0.176601777429608</v>
      </c>
      <c r="AD504" s="15"/>
      <c r="AE504" s="15">
        <v>0.16304262744926201</v>
      </c>
      <c r="AF504" s="15">
        <v>0.14206041930890501</v>
      </c>
      <c r="AG504" s="15">
        <v>0.20360165082998699</v>
      </c>
      <c r="AH504" s="15"/>
      <c r="AI504" s="15">
        <v>0.15331743208856699</v>
      </c>
      <c r="AJ504" s="15">
        <v>0.17896974327260901</v>
      </c>
      <c r="AK504" s="15">
        <v>7.4134173673939999E-2</v>
      </c>
      <c r="AL504" s="15">
        <v>0.262380013051496</v>
      </c>
      <c r="AM504" s="15">
        <v>0.16324970630992</v>
      </c>
      <c r="AN504" s="15"/>
      <c r="AO504" s="15">
        <v>0.154764632305846</v>
      </c>
      <c r="AP504" s="15">
        <v>0.16855649091329999</v>
      </c>
      <c r="AQ504" s="15">
        <v>0.14232644925542701</v>
      </c>
      <c r="AR504" s="15"/>
      <c r="AS504" s="15">
        <v>0.14036366404485401</v>
      </c>
      <c r="AT504" s="15">
        <v>0.171373053502789</v>
      </c>
      <c r="AU504" s="15">
        <v>0.15324898076599</v>
      </c>
      <c r="AV504" s="15">
        <v>0.10401592202745499</v>
      </c>
      <c r="AW504" s="15">
        <v>0.17288622135873699</v>
      </c>
      <c r="AX504" s="15">
        <v>0.17654987957948101</v>
      </c>
      <c r="AY504" s="15">
        <v>0.148205515362481</v>
      </c>
    </row>
    <row r="505" spans="2:51" x14ac:dyDescent="0.2">
      <c r="B505" t="s">
        <v>266</v>
      </c>
      <c r="C505" s="15">
        <v>8.4257091052367894E-2</v>
      </c>
      <c r="D505" s="15">
        <v>6.0416389034361598E-2</v>
      </c>
      <c r="E505" s="15">
        <v>0.10647893023409</v>
      </c>
      <c r="F505" s="15"/>
      <c r="G505" s="15">
        <v>0.13998734112792099</v>
      </c>
      <c r="H505" s="15">
        <v>0.119904193980698</v>
      </c>
      <c r="I505" s="15">
        <v>0.11728158934931</v>
      </c>
      <c r="J505" s="15">
        <v>4.7117962297687499E-2</v>
      </c>
      <c r="K505" s="15">
        <v>6.2281207390363601E-2</v>
      </c>
      <c r="L505" s="15">
        <v>3.58311286904828E-2</v>
      </c>
      <c r="M505" s="15"/>
      <c r="N505" s="15">
        <v>0.146106452353407</v>
      </c>
      <c r="O505" s="15">
        <v>9.7655566823274698E-2</v>
      </c>
      <c r="P505" s="15">
        <v>6.2358117913100503E-2</v>
      </c>
      <c r="Q505" s="15">
        <v>6.0078144218803302E-2</v>
      </c>
      <c r="R505" s="15">
        <v>5.48160236494276E-2</v>
      </c>
      <c r="S505" s="15">
        <v>9.0610134315968302E-2</v>
      </c>
      <c r="T505" s="15">
        <v>7.7466717478788694E-2</v>
      </c>
      <c r="U505" s="15">
        <v>5.3247729591294E-2</v>
      </c>
      <c r="V505" s="15">
        <v>0.102657719089642</v>
      </c>
      <c r="W505" s="15">
        <v>4.0157020596206398E-2</v>
      </c>
      <c r="X505" s="15">
        <v>5.8813386866225198E-2</v>
      </c>
      <c r="Y505" s="15"/>
      <c r="Z505" s="15">
        <v>7.9250195742337506E-2</v>
      </c>
      <c r="AA505" s="15">
        <v>9.9643268591817602E-2</v>
      </c>
      <c r="AB505" s="15">
        <v>7.5651878228396793E-2</v>
      </c>
      <c r="AC505" s="15">
        <v>8.2077260018534604E-2</v>
      </c>
      <c r="AD505" s="15"/>
      <c r="AE505" s="15">
        <v>7.7883918449847697E-2</v>
      </c>
      <c r="AF505" s="15">
        <v>7.2576327069728094E-2</v>
      </c>
      <c r="AG505" s="15">
        <v>0.112771623248053</v>
      </c>
      <c r="AH505" s="15"/>
      <c r="AI505" s="15">
        <v>7.8601252859732504E-2</v>
      </c>
      <c r="AJ505" s="15">
        <v>9.9412827806823506E-2</v>
      </c>
      <c r="AK505" s="15">
        <v>5.2318983733279298E-2</v>
      </c>
      <c r="AL505" s="15">
        <v>3.4893871205755697E-2</v>
      </c>
      <c r="AM505" s="15">
        <v>7.7510307400760703E-2</v>
      </c>
      <c r="AN505" s="15"/>
      <c r="AO505" s="15">
        <v>9.9272838663483701E-2</v>
      </c>
      <c r="AP505" s="15">
        <v>8.7985145365867906E-2</v>
      </c>
      <c r="AQ505" s="15">
        <v>7.7130611321665599E-2</v>
      </c>
      <c r="AR505" s="15"/>
      <c r="AS505" s="15">
        <v>5.5954813834327002E-2</v>
      </c>
      <c r="AT505" s="15">
        <v>7.6882858742579802E-2</v>
      </c>
      <c r="AU505" s="15">
        <v>8.8999101075201995E-2</v>
      </c>
      <c r="AV505" s="15">
        <v>8.8099925345607899E-2</v>
      </c>
      <c r="AW505" s="15">
        <v>0.108575971838674</v>
      </c>
      <c r="AX505" s="15">
        <v>5.8261179031363901E-2</v>
      </c>
      <c r="AY505" s="15">
        <v>7.6704857387151798E-2</v>
      </c>
    </row>
    <row r="506" spans="2:51" x14ac:dyDescent="0.2">
      <c r="B506" t="s">
        <v>267</v>
      </c>
      <c r="C506" s="15">
        <v>4.0720418283808103E-2</v>
      </c>
      <c r="D506" s="15">
        <v>4.1954313542537203E-2</v>
      </c>
      <c r="E506" s="15">
        <v>3.8788446937125999E-2</v>
      </c>
      <c r="F506" s="15"/>
      <c r="G506" s="15">
        <v>1.6690397705905999E-2</v>
      </c>
      <c r="H506" s="15">
        <v>3.5406175411021902E-2</v>
      </c>
      <c r="I506" s="15">
        <v>5.8221351386819997E-2</v>
      </c>
      <c r="J506" s="15">
        <v>4.6310822308284698E-2</v>
      </c>
      <c r="K506" s="15">
        <v>5.2016457157985002E-2</v>
      </c>
      <c r="L506" s="15">
        <v>3.4798620775647701E-2</v>
      </c>
      <c r="M506" s="15"/>
      <c r="N506" s="15">
        <v>2.6557006664858801E-2</v>
      </c>
      <c r="O506" s="15">
        <v>4.4620906729682601E-2</v>
      </c>
      <c r="P506" s="15">
        <v>3.82129066671867E-2</v>
      </c>
      <c r="Q506" s="15">
        <v>2.4734878342364101E-2</v>
      </c>
      <c r="R506" s="15">
        <v>4.5958936239307198E-2</v>
      </c>
      <c r="S506" s="15">
        <v>2.2632435572654E-2</v>
      </c>
      <c r="T506" s="15">
        <v>5.6861747163980098E-2</v>
      </c>
      <c r="U506" s="15">
        <v>5.1196434183418599E-2</v>
      </c>
      <c r="V506" s="15">
        <v>5.3667320096043601E-2</v>
      </c>
      <c r="W506" s="15">
        <v>6.3795472395897307E-2</v>
      </c>
      <c r="X506" s="15">
        <v>2.41746254425124E-2</v>
      </c>
      <c r="Y506" s="15"/>
      <c r="Z506" s="15">
        <v>3.0917962280978799E-2</v>
      </c>
      <c r="AA506" s="15">
        <v>2.7207749934622799E-2</v>
      </c>
      <c r="AB506" s="15">
        <v>6.0229602063417598E-2</v>
      </c>
      <c r="AC506" s="15">
        <v>4.8607530650386602E-2</v>
      </c>
      <c r="AD506" s="15"/>
      <c r="AE506" s="15">
        <v>3.8742192538226798E-2</v>
      </c>
      <c r="AF506" s="15">
        <v>4.2032040354225898E-2</v>
      </c>
      <c r="AG506" s="15">
        <v>5.6742240747304697E-2</v>
      </c>
      <c r="AH506" s="15"/>
      <c r="AI506" s="15">
        <v>2.3575124900095799E-2</v>
      </c>
      <c r="AJ506" s="15">
        <v>4.4989497377418697E-2</v>
      </c>
      <c r="AK506" s="15">
        <v>5.2439434598183503E-2</v>
      </c>
      <c r="AL506" s="15">
        <v>3.7396931507502701E-2</v>
      </c>
      <c r="AM506" s="15">
        <v>5.7939611027494703E-2</v>
      </c>
      <c r="AN506" s="15"/>
      <c r="AO506" s="15">
        <v>2.6562895805255799E-2</v>
      </c>
      <c r="AP506" s="15">
        <v>4.2128636537609301E-2</v>
      </c>
      <c r="AQ506" s="15">
        <v>4.3045453227519001E-2</v>
      </c>
      <c r="AR506" s="15"/>
      <c r="AS506" s="15">
        <v>2.4842682376043101E-2</v>
      </c>
      <c r="AT506" s="15">
        <v>2.9790586780962799E-2</v>
      </c>
      <c r="AU506" s="15">
        <v>7.6035696288717897E-2</v>
      </c>
      <c r="AV506" s="15">
        <v>5.23998405447176E-2</v>
      </c>
      <c r="AW506" s="15">
        <v>2.3673569287441701E-2</v>
      </c>
      <c r="AX506" s="15">
        <v>4.9633674434755297E-2</v>
      </c>
      <c r="AY506" s="15">
        <v>1.9214724798155999E-2</v>
      </c>
    </row>
    <row r="507" spans="2:51" x14ac:dyDescent="0.2">
      <c r="B507" t="s">
        <v>75</v>
      </c>
      <c r="C507" s="15">
        <v>0.108487437347374</v>
      </c>
      <c r="D507" s="15">
        <v>8.2343540672246598E-2</v>
      </c>
      <c r="E507" s="15">
        <v>0.133975567426385</v>
      </c>
      <c r="F507" s="15"/>
      <c r="G507" s="15">
        <v>0.124269819685268</v>
      </c>
      <c r="H507" s="15">
        <v>0.149059219689576</v>
      </c>
      <c r="I507" s="15">
        <v>0.101943576989747</v>
      </c>
      <c r="J507" s="15">
        <v>0.14098994380607599</v>
      </c>
      <c r="K507" s="15">
        <v>8.4347109685872002E-2</v>
      </c>
      <c r="L507" s="15">
        <v>6.0057260642998399E-2</v>
      </c>
      <c r="M507" s="15"/>
      <c r="N507" s="15">
        <v>0.14578056958525001</v>
      </c>
      <c r="O507" s="15">
        <v>7.4653177344235405E-2</v>
      </c>
      <c r="P507" s="15">
        <v>8.8924414294536097E-2</v>
      </c>
      <c r="Q507" s="15">
        <v>0.12172567258887</v>
      </c>
      <c r="R507" s="15">
        <v>6.4438814363064298E-2</v>
      </c>
      <c r="S507" s="15">
        <v>0.117378513235847</v>
      </c>
      <c r="T507" s="15">
        <v>0.10184849466036699</v>
      </c>
      <c r="U507" s="15">
        <v>0.14576174740664199</v>
      </c>
      <c r="V507" s="15">
        <v>0.13614749808393101</v>
      </c>
      <c r="W507" s="15">
        <v>8.1024278780550199E-2</v>
      </c>
      <c r="X507" s="15">
        <v>0.11440170296482401</v>
      </c>
      <c r="Y507" s="15"/>
      <c r="Z507" s="15">
        <v>7.1787072634076701E-2</v>
      </c>
      <c r="AA507" s="15">
        <v>0.122687249622405</v>
      </c>
      <c r="AB507" s="15">
        <v>0.103032572205091</v>
      </c>
      <c r="AC507" s="15">
        <v>0.13732279568726399</v>
      </c>
      <c r="AD507" s="15"/>
      <c r="AE507" s="15">
        <v>7.0009537894615004E-2</v>
      </c>
      <c r="AF507" s="15">
        <v>0.104462036505788</v>
      </c>
      <c r="AG507" s="15">
        <v>0.15870552575928401</v>
      </c>
      <c r="AH507" s="15"/>
      <c r="AI507" s="15">
        <v>6.5154131031449097E-2</v>
      </c>
      <c r="AJ507" s="15">
        <v>0.11637499431467301</v>
      </c>
      <c r="AK507" s="15">
        <v>0.10620802236512</v>
      </c>
      <c r="AL507" s="15">
        <v>0</v>
      </c>
      <c r="AM507" s="15">
        <v>0.170381143970258</v>
      </c>
      <c r="AN507" s="15"/>
      <c r="AO507" s="15">
        <v>5.1724940597862097E-2</v>
      </c>
      <c r="AP507" s="15">
        <v>8.9516908842274104E-2</v>
      </c>
      <c r="AQ507" s="15">
        <v>3.2644912620653603E-2</v>
      </c>
      <c r="AR507" s="15"/>
      <c r="AS507" s="15">
        <v>0.10936834523181201</v>
      </c>
      <c r="AT507" s="15">
        <v>7.5502982988057299E-2</v>
      </c>
      <c r="AU507" s="15">
        <v>0.171079808784219</v>
      </c>
      <c r="AV507" s="15">
        <v>0.11688699170339401</v>
      </c>
      <c r="AW507" s="15">
        <v>7.7332146992428297E-2</v>
      </c>
      <c r="AX507" s="15">
        <v>0.12619202329563201</v>
      </c>
      <c r="AY507" s="15">
        <v>7.2995321564341201E-2</v>
      </c>
    </row>
    <row r="508" spans="2:51" x14ac:dyDescent="0.2">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row>
    <row r="509" spans="2:51" x14ac:dyDescent="0.2">
      <c r="B509" s="6" t="s">
        <v>280</v>
      </c>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row>
    <row r="510" spans="2:51" x14ac:dyDescent="0.2">
      <c r="B510" s="19" t="s">
        <v>77</v>
      </c>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row>
    <row r="511" spans="2:51" x14ac:dyDescent="0.2">
      <c r="B511" t="s">
        <v>269</v>
      </c>
      <c r="C511" s="15">
        <v>0.26349460467451502</v>
      </c>
      <c r="D511" s="15">
        <v>0.25961952301170999</v>
      </c>
      <c r="E511" s="15">
        <v>0.26612800289910998</v>
      </c>
      <c r="F511" s="15"/>
      <c r="G511" s="15">
        <v>0.24083181291087</v>
      </c>
      <c r="H511" s="15">
        <v>0.30274671837352801</v>
      </c>
      <c r="I511" s="15">
        <v>0.23931066627257699</v>
      </c>
      <c r="J511" s="15">
        <v>0.25049404049511798</v>
      </c>
      <c r="K511" s="15">
        <v>0.27418136733871201</v>
      </c>
      <c r="L511" s="15">
        <v>0.26994383012443901</v>
      </c>
      <c r="M511" s="15"/>
      <c r="N511" s="15">
        <v>0.19272505471922299</v>
      </c>
      <c r="O511" s="15">
        <v>0.301000953507155</v>
      </c>
      <c r="P511" s="15">
        <v>0.307006295066725</v>
      </c>
      <c r="Q511" s="15">
        <v>0.26019164299632103</v>
      </c>
      <c r="R511" s="15">
        <v>0.28852996091829303</v>
      </c>
      <c r="S511" s="15">
        <v>0.232961927839891</v>
      </c>
      <c r="T511" s="15">
        <v>0.31667854330760198</v>
      </c>
      <c r="U511" s="15">
        <v>0.36033585288317399</v>
      </c>
      <c r="V511" s="15">
        <v>0.243310578524814</v>
      </c>
      <c r="W511" s="15">
        <v>0.23988144084938301</v>
      </c>
      <c r="X511" s="15">
        <v>0.24583044882430299</v>
      </c>
      <c r="Y511" s="15"/>
      <c r="Z511" s="15">
        <v>0.23830496900877099</v>
      </c>
      <c r="AA511" s="15">
        <v>0.26367901749438699</v>
      </c>
      <c r="AB511" s="15">
        <v>0.28368031453116499</v>
      </c>
      <c r="AC511" s="15">
        <v>0.26922537644832001</v>
      </c>
      <c r="AD511" s="15"/>
      <c r="AE511" s="15">
        <v>0.29578258722545497</v>
      </c>
      <c r="AF511" s="15">
        <v>0.24839826635377901</v>
      </c>
      <c r="AG511" s="15">
        <v>0.246180991182118</v>
      </c>
      <c r="AH511" s="15"/>
      <c r="AI511" s="15">
        <v>0.29883772503136702</v>
      </c>
      <c r="AJ511" s="15">
        <v>0.24131930355481501</v>
      </c>
      <c r="AK511" s="15">
        <v>0.22425125608013399</v>
      </c>
      <c r="AL511" s="15">
        <v>0.240406904684835</v>
      </c>
      <c r="AM511" s="15">
        <v>0.259260981608395</v>
      </c>
      <c r="AN511" s="15"/>
      <c r="AO511" s="15">
        <v>0.31898742425008397</v>
      </c>
      <c r="AP511" s="15">
        <v>0.253390642929684</v>
      </c>
      <c r="AQ511" s="15">
        <v>0.23252163597456399</v>
      </c>
      <c r="AR511" s="15"/>
      <c r="AS511" s="15">
        <v>0.23755671270836001</v>
      </c>
      <c r="AT511" s="15">
        <v>0.25461605221410399</v>
      </c>
      <c r="AU511" s="15">
        <v>0.25436664009656401</v>
      </c>
      <c r="AV511" s="15">
        <v>0.284678253228349</v>
      </c>
      <c r="AW511" s="15">
        <v>0.282501855230956</v>
      </c>
      <c r="AX511" s="15">
        <v>0.27839547953260002</v>
      </c>
      <c r="AY511" s="15">
        <v>0.26209716224874902</v>
      </c>
    </row>
    <row r="512" spans="2:51" x14ac:dyDescent="0.2">
      <c r="B512" t="s">
        <v>270</v>
      </c>
      <c r="C512" s="15">
        <v>0.22743697757294101</v>
      </c>
      <c r="D512" s="15">
        <v>0.235977913401099</v>
      </c>
      <c r="E512" s="15">
        <v>0.22135029381520599</v>
      </c>
      <c r="F512" s="15"/>
      <c r="G512" s="15">
        <v>0.19614653319254799</v>
      </c>
      <c r="H512" s="15">
        <v>0.195079373318369</v>
      </c>
      <c r="I512" s="15">
        <v>0.22759561260104499</v>
      </c>
      <c r="J512" s="15">
        <v>0.18809967073787601</v>
      </c>
      <c r="K512" s="15">
        <v>0.261179054127892</v>
      </c>
      <c r="L512" s="15">
        <v>0.283930958722175</v>
      </c>
      <c r="M512" s="15"/>
      <c r="N512" s="15">
        <v>0.29988758851208103</v>
      </c>
      <c r="O512" s="15">
        <v>0.239846616242364</v>
      </c>
      <c r="P512" s="15">
        <v>0.18865550261547401</v>
      </c>
      <c r="Q512" s="15">
        <v>0.21602773952686499</v>
      </c>
      <c r="R512" s="15">
        <v>0.211391674872628</v>
      </c>
      <c r="S512" s="15">
        <v>0.261412590959062</v>
      </c>
      <c r="T512" s="15">
        <v>0.24183660969075399</v>
      </c>
      <c r="U512" s="15">
        <v>0.186372091098502</v>
      </c>
      <c r="V512" s="15">
        <v>0.14854090777304499</v>
      </c>
      <c r="W512" s="15">
        <v>0.22284838306746399</v>
      </c>
      <c r="X512" s="15">
        <v>0.22727895496480699</v>
      </c>
      <c r="Y512" s="15"/>
      <c r="Z512" s="15">
        <v>0.27705548167638799</v>
      </c>
      <c r="AA512" s="15">
        <v>0.22426035515246001</v>
      </c>
      <c r="AB512" s="15">
        <v>0.23086907827427899</v>
      </c>
      <c r="AC512" s="15">
        <v>0.17447636402237701</v>
      </c>
      <c r="AD512" s="15"/>
      <c r="AE512" s="15">
        <v>0.25320010245206598</v>
      </c>
      <c r="AF512" s="15">
        <v>0.22788880723294899</v>
      </c>
      <c r="AG512" s="15">
        <v>0.18695183513569</v>
      </c>
      <c r="AH512" s="15"/>
      <c r="AI512" s="15">
        <v>0.29560104489415301</v>
      </c>
      <c r="AJ512" s="15">
        <v>0.174865405474811</v>
      </c>
      <c r="AK512" s="15">
        <v>0.25514163925782402</v>
      </c>
      <c r="AL512" s="15">
        <v>0.10792608159348201</v>
      </c>
      <c r="AM512" s="15">
        <v>0.22452526968995901</v>
      </c>
      <c r="AN512" s="15"/>
      <c r="AO512" s="15">
        <v>0.30413476809865903</v>
      </c>
      <c r="AP512" s="15">
        <v>0.19206198607382199</v>
      </c>
      <c r="AQ512" s="15">
        <v>0.26848473622126601</v>
      </c>
      <c r="AR512" s="15"/>
      <c r="AS512" s="15">
        <v>0.13989144208076201</v>
      </c>
      <c r="AT512" s="15">
        <v>0.21509817016490501</v>
      </c>
      <c r="AU512" s="15">
        <v>0.19676602717931599</v>
      </c>
      <c r="AV512" s="15">
        <v>0.17104360565656601</v>
      </c>
      <c r="AW512" s="15">
        <v>0.27923490330129702</v>
      </c>
      <c r="AX512" s="15">
        <v>0.26831552552610499</v>
      </c>
      <c r="AY512" s="15">
        <v>0.37025169504361699</v>
      </c>
    </row>
    <row r="513" spans="2:51" x14ac:dyDescent="0.2">
      <c r="B513" t="s">
        <v>271</v>
      </c>
      <c r="C513" s="15">
        <v>0.21917515365676701</v>
      </c>
      <c r="D513" s="15">
        <v>0.219830554175313</v>
      </c>
      <c r="E513" s="15">
        <v>0.21684942873562099</v>
      </c>
      <c r="F513" s="15"/>
      <c r="G513" s="15">
        <v>0.21725903977361299</v>
      </c>
      <c r="H513" s="15">
        <v>0.17450929479847099</v>
      </c>
      <c r="I513" s="15">
        <v>0.188496647208337</v>
      </c>
      <c r="J513" s="15">
        <v>0.165055114151691</v>
      </c>
      <c r="K513" s="15">
        <v>0.237748035969401</v>
      </c>
      <c r="L513" s="15">
        <v>0.31325104677695298</v>
      </c>
      <c r="M513" s="15"/>
      <c r="N513" s="15">
        <v>0.20167803097541601</v>
      </c>
      <c r="O513" s="15">
        <v>0.25131218130327199</v>
      </c>
      <c r="P513" s="15">
        <v>0.245210633878545</v>
      </c>
      <c r="Q513" s="15">
        <v>0.21430038812712801</v>
      </c>
      <c r="R513" s="15">
        <v>0.199825611478406</v>
      </c>
      <c r="S513" s="15">
        <v>0.163298929808671</v>
      </c>
      <c r="T513" s="15">
        <v>0.204322692120667</v>
      </c>
      <c r="U513" s="15">
        <v>0.17018872264791099</v>
      </c>
      <c r="V513" s="15">
        <v>0.25255064663168098</v>
      </c>
      <c r="W513" s="15">
        <v>0.22924113938187901</v>
      </c>
      <c r="X513" s="15">
        <v>0.25075632080098398</v>
      </c>
      <c r="Y513" s="15"/>
      <c r="Z513" s="15">
        <v>0.250968035392515</v>
      </c>
      <c r="AA513" s="15">
        <v>0.22101189497781301</v>
      </c>
      <c r="AB513" s="15">
        <v>0.20040846912827601</v>
      </c>
      <c r="AC513" s="15">
        <v>0.199354935256944</v>
      </c>
      <c r="AD513" s="15"/>
      <c r="AE513" s="15">
        <v>0.23090391705192201</v>
      </c>
      <c r="AF513" s="15">
        <v>0.220512706901135</v>
      </c>
      <c r="AG513" s="15">
        <v>0.203587511146026</v>
      </c>
      <c r="AH513" s="15"/>
      <c r="AI513" s="15">
        <v>0.24228311421575699</v>
      </c>
      <c r="AJ513" s="15">
        <v>0.18650331003977599</v>
      </c>
      <c r="AK513" s="15">
        <v>0.245985788571397</v>
      </c>
      <c r="AL513" s="15">
        <v>0.33913366357845498</v>
      </c>
      <c r="AM513" s="15">
        <v>0.22185456665401301</v>
      </c>
      <c r="AN513" s="15"/>
      <c r="AO513" s="15">
        <v>0.25408406580788001</v>
      </c>
      <c r="AP513" s="15">
        <v>0.20221908887309201</v>
      </c>
      <c r="AQ513" s="15">
        <v>0.28344164985068399</v>
      </c>
      <c r="AR513" s="15"/>
      <c r="AS513" s="15">
        <v>0.204823073974225</v>
      </c>
      <c r="AT513" s="15">
        <v>0.21725673011590599</v>
      </c>
      <c r="AU513" s="15">
        <v>0.21774014093321001</v>
      </c>
      <c r="AV513" s="15">
        <v>0.27950629102878999</v>
      </c>
      <c r="AW513" s="15">
        <v>0.216881398412443</v>
      </c>
      <c r="AX513" s="15">
        <v>0.23727524697177599</v>
      </c>
      <c r="AY513" s="15">
        <v>0.17842622826885299</v>
      </c>
    </row>
    <row r="514" spans="2:51" x14ac:dyDescent="0.2">
      <c r="B514" t="s">
        <v>272</v>
      </c>
      <c r="C514" s="15">
        <v>0.21771138230152201</v>
      </c>
      <c r="D514" s="15">
        <v>0.23174288837431101</v>
      </c>
      <c r="E514" s="15">
        <v>0.202959456008698</v>
      </c>
      <c r="F514" s="15"/>
      <c r="G514" s="15">
        <v>0.247232297492086</v>
      </c>
      <c r="H514" s="15">
        <v>0.20996213819062401</v>
      </c>
      <c r="I514" s="15">
        <v>0.249269207875289</v>
      </c>
      <c r="J514" s="15">
        <v>0.18313290384987299</v>
      </c>
      <c r="K514" s="15">
        <v>0.19256757258541601</v>
      </c>
      <c r="L514" s="15">
        <v>0.22338939316208001</v>
      </c>
      <c r="M514" s="15"/>
      <c r="N514" s="15">
        <v>0.20559937107864901</v>
      </c>
      <c r="O514" s="15">
        <v>0.29094572279263498</v>
      </c>
      <c r="P514" s="15">
        <v>0.24236472575297499</v>
      </c>
      <c r="Q514" s="15">
        <v>0.183939928665594</v>
      </c>
      <c r="R514" s="15">
        <v>0.16247748531081599</v>
      </c>
      <c r="S514" s="15">
        <v>0.234656908989688</v>
      </c>
      <c r="T514" s="15">
        <v>0.205070577268569</v>
      </c>
      <c r="U514" s="15">
        <v>0.20138475421749699</v>
      </c>
      <c r="V514" s="15">
        <v>0.218830774900971</v>
      </c>
      <c r="W514" s="15">
        <v>0.19835439036946001</v>
      </c>
      <c r="X514" s="15">
        <v>0.194944684194304</v>
      </c>
      <c r="Y514" s="15"/>
      <c r="Z514" s="15">
        <v>0.253546940937943</v>
      </c>
      <c r="AA514" s="15">
        <v>0.189874023392821</v>
      </c>
      <c r="AB514" s="15">
        <v>0.24083209655142099</v>
      </c>
      <c r="AC514" s="15">
        <v>0.189797126839373</v>
      </c>
      <c r="AD514" s="15"/>
      <c r="AE514" s="15">
        <v>0.21338763913146999</v>
      </c>
      <c r="AF514" s="15">
        <v>0.22134805518939099</v>
      </c>
      <c r="AG514" s="15">
        <v>0.20740204631355599</v>
      </c>
      <c r="AH514" s="15"/>
      <c r="AI514" s="15">
        <v>0.20200293985243201</v>
      </c>
      <c r="AJ514" s="15">
        <v>0.25090309453614501</v>
      </c>
      <c r="AK514" s="15">
        <v>0.23557700045140201</v>
      </c>
      <c r="AL514" s="15">
        <v>0.156137612724459</v>
      </c>
      <c r="AM514" s="15">
        <v>0.22274960564530899</v>
      </c>
      <c r="AN514" s="15"/>
      <c r="AO514" s="15">
        <v>0.23131987537363599</v>
      </c>
      <c r="AP514" s="15">
        <v>0.24700522728160701</v>
      </c>
      <c r="AQ514" s="15">
        <v>0.25805074796710997</v>
      </c>
      <c r="AR514" s="15"/>
      <c r="AS514" s="15">
        <v>0.26468975597581501</v>
      </c>
      <c r="AT514" s="15">
        <v>0.24084217722005599</v>
      </c>
      <c r="AU514" s="15">
        <v>0.183274545463782</v>
      </c>
      <c r="AV514" s="15">
        <v>0.26013871739140598</v>
      </c>
      <c r="AW514" s="15">
        <v>0.213848618906223</v>
      </c>
      <c r="AX514" s="15">
        <v>0.15977949550321799</v>
      </c>
      <c r="AY514" s="15">
        <v>0.210850742298542</v>
      </c>
    </row>
    <row r="515" spans="2:51" x14ac:dyDescent="0.2">
      <c r="B515" t="s">
        <v>273</v>
      </c>
      <c r="C515" s="15">
        <v>0.206304172701779</v>
      </c>
      <c r="D515" s="15">
        <v>0.215259263742304</v>
      </c>
      <c r="E515" s="15">
        <v>0.197524586546795</v>
      </c>
      <c r="F515" s="15"/>
      <c r="G515" s="15">
        <v>0.18085391380659499</v>
      </c>
      <c r="H515" s="15">
        <v>0.20409389532467501</v>
      </c>
      <c r="I515" s="15">
        <v>0.22804958495567501</v>
      </c>
      <c r="J515" s="15">
        <v>0.21323185733328501</v>
      </c>
      <c r="K515" s="15">
        <v>0.23192508157497199</v>
      </c>
      <c r="L515" s="15">
        <v>0.18465995349158201</v>
      </c>
      <c r="M515" s="15"/>
      <c r="N515" s="15">
        <v>0.19715494630779201</v>
      </c>
      <c r="O515" s="15">
        <v>0.212273612092134</v>
      </c>
      <c r="P515" s="15">
        <v>0.17799915751835499</v>
      </c>
      <c r="Q515" s="15">
        <v>0.23692013073590101</v>
      </c>
      <c r="R515" s="15">
        <v>0.24421538526089201</v>
      </c>
      <c r="S515" s="15">
        <v>0.20855832040393299</v>
      </c>
      <c r="T515" s="15">
        <v>0.21474478795569299</v>
      </c>
      <c r="U515" s="15">
        <v>0.25166573635338801</v>
      </c>
      <c r="V515" s="15">
        <v>0.18970608527898999</v>
      </c>
      <c r="W515" s="15">
        <v>0.21313769841807501</v>
      </c>
      <c r="X515" s="15">
        <v>0.124058933637654</v>
      </c>
      <c r="Y515" s="15"/>
      <c r="Z515" s="15">
        <v>0.197913994219516</v>
      </c>
      <c r="AA515" s="15">
        <v>0.212654693698588</v>
      </c>
      <c r="AB515" s="15">
        <v>0.18067117284980899</v>
      </c>
      <c r="AC515" s="15">
        <v>0.233379911385385</v>
      </c>
      <c r="AD515" s="15"/>
      <c r="AE515" s="15">
        <v>0.22350593321727799</v>
      </c>
      <c r="AF515" s="15">
        <v>0.19712058536291999</v>
      </c>
      <c r="AG515" s="15">
        <v>0.19358652047894701</v>
      </c>
      <c r="AH515" s="15"/>
      <c r="AI515" s="15">
        <v>0.21112530781323299</v>
      </c>
      <c r="AJ515" s="15">
        <v>0.23373958499221401</v>
      </c>
      <c r="AK515" s="15">
        <v>0.123159018769396</v>
      </c>
      <c r="AL515" s="15">
        <v>0.15105998991672301</v>
      </c>
      <c r="AM515" s="15">
        <v>0.17516872156886901</v>
      </c>
      <c r="AN515" s="15"/>
      <c r="AO515" s="15">
        <v>0.230960064185183</v>
      </c>
      <c r="AP515" s="15">
        <v>0.23272209151296699</v>
      </c>
      <c r="AQ515" s="15">
        <v>0.15969028785130901</v>
      </c>
      <c r="AR515" s="15"/>
      <c r="AS515" s="15">
        <v>0.208162891973177</v>
      </c>
      <c r="AT515" s="15">
        <v>0.239034952080075</v>
      </c>
      <c r="AU515" s="15">
        <v>0.17995484925217201</v>
      </c>
      <c r="AV515" s="15">
        <v>0.17789655103177801</v>
      </c>
      <c r="AW515" s="15">
        <v>0.214930091028286</v>
      </c>
      <c r="AX515" s="15">
        <v>0.196025026878592</v>
      </c>
      <c r="AY515" s="15">
        <v>0.20447497935079101</v>
      </c>
    </row>
    <row r="516" spans="2:51" x14ac:dyDescent="0.2">
      <c r="B516" t="s">
        <v>274</v>
      </c>
      <c r="C516" s="15">
        <v>0.19624466136579499</v>
      </c>
      <c r="D516" s="15">
        <v>0.20582484897612599</v>
      </c>
      <c r="E516" s="15">
        <v>0.18707075814808999</v>
      </c>
      <c r="F516" s="15"/>
      <c r="G516" s="15">
        <v>0.17733879444732001</v>
      </c>
      <c r="H516" s="15">
        <v>0.15761930616721201</v>
      </c>
      <c r="I516" s="15">
        <v>0.20685041982852501</v>
      </c>
      <c r="J516" s="15">
        <v>0.185718796360753</v>
      </c>
      <c r="K516" s="15">
        <v>0.18405883526269601</v>
      </c>
      <c r="L516" s="15">
        <v>0.24840005454237801</v>
      </c>
      <c r="M516" s="15"/>
      <c r="N516" s="15">
        <v>0.18304315279679501</v>
      </c>
      <c r="O516" s="15">
        <v>0.175886901028665</v>
      </c>
      <c r="P516" s="15">
        <v>0.20003252086096701</v>
      </c>
      <c r="Q516" s="15">
        <v>0.262834154986688</v>
      </c>
      <c r="R516" s="15">
        <v>0.18704195632232901</v>
      </c>
      <c r="S516" s="15">
        <v>0.22965987607105201</v>
      </c>
      <c r="T516" s="15">
        <v>0.165439951629162</v>
      </c>
      <c r="U516" s="15">
        <v>0.19156516582442601</v>
      </c>
      <c r="V516" s="15">
        <v>0.17219664657123401</v>
      </c>
      <c r="W516" s="15">
        <v>0.196221359424648</v>
      </c>
      <c r="X516" s="15">
        <v>0.218575358112294</v>
      </c>
      <c r="Y516" s="15"/>
      <c r="Z516" s="15">
        <v>0.224127259763649</v>
      </c>
      <c r="AA516" s="15">
        <v>0.17920059806397001</v>
      </c>
      <c r="AB516" s="15">
        <v>0.192280053049251</v>
      </c>
      <c r="AC516" s="15">
        <v>0.18734341777119001</v>
      </c>
      <c r="AD516" s="15"/>
      <c r="AE516" s="15">
        <v>0.17022342368978</v>
      </c>
      <c r="AF516" s="15">
        <v>0.23096089893130101</v>
      </c>
      <c r="AG516" s="15">
        <v>0.18034041842950199</v>
      </c>
      <c r="AH516" s="15"/>
      <c r="AI516" s="15">
        <v>0.200670627379477</v>
      </c>
      <c r="AJ516" s="15">
        <v>0.20482281638181599</v>
      </c>
      <c r="AK516" s="15">
        <v>0.31915239704451098</v>
      </c>
      <c r="AL516" s="15">
        <v>0.11209042608905</v>
      </c>
      <c r="AM516" s="15">
        <v>0.15189045135333801</v>
      </c>
      <c r="AN516" s="15"/>
      <c r="AO516" s="15">
        <v>0.20813560586573901</v>
      </c>
      <c r="AP516" s="15">
        <v>0.20586097816490601</v>
      </c>
      <c r="AQ516" s="15">
        <v>0.29086772782424702</v>
      </c>
      <c r="AR516" s="15"/>
      <c r="AS516" s="15">
        <v>0.251114405885286</v>
      </c>
      <c r="AT516" s="15">
        <v>0.192594343140047</v>
      </c>
      <c r="AU516" s="15">
        <v>0.165068237323794</v>
      </c>
      <c r="AV516" s="15">
        <v>0.180144379343466</v>
      </c>
      <c r="AW516" s="15">
        <v>0.20671955403015199</v>
      </c>
      <c r="AX516" s="15">
        <v>0.17680034366046299</v>
      </c>
      <c r="AY516" s="15">
        <v>0.215682345623181</v>
      </c>
    </row>
    <row r="517" spans="2:51" x14ac:dyDescent="0.2">
      <c r="B517" t="s">
        <v>275</v>
      </c>
      <c r="C517" s="15">
        <v>0.18726129193722199</v>
      </c>
      <c r="D517" s="15">
        <v>0.19612386409308799</v>
      </c>
      <c r="E517" s="15">
        <v>0.176469896577577</v>
      </c>
      <c r="F517" s="15"/>
      <c r="G517" s="15">
        <v>0.15747316078890999</v>
      </c>
      <c r="H517" s="15">
        <v>0.14652561355934801</v>
      </c>
      <c r="I517" s="15">
        <v>0.17782194403590901</v>
      </c>
      <c r="J517" s="15">
        <v>0.18086020293619601</v>
      </c>
      <c r="K517" s="15">
        <v>0.25115495803324001</v>
      </c>
      <c r="L517" s="15">
        <v>0.210403079846465</v>
      </c>
      <c r="M517" s="15"/>
      <c r="N517" s="15">
        <v>0.16832378938784701</v>
      </c>
      <c r="O517" s="15">
        <v>0.18798053690125699</v>
      </c>
      <c r="P517" s="15">
        <v>0.192648674482266</v>
      </c>
      <c r="Q517" s="15">
        <v>0.18159515266266901</v>
      </c>
      <c r="R517" s="15">
        <v>0.23156688086196001</v>
      </c>
      <c r="S517" s="15">
        <v>0.20206388404339701</v>
      </c>
      <c r="T517" s="15">
        <v>0.19481995820728101</v>
      </c>
      <c r="U517" s="15">
        <v>0.17388512142846299</v>
      </c>
      <c r="V517" s="15">
        <v>0.19669887911532699</v>
      </c>
      <c r="W517" s="15">
        <v>0.18362268091419801</v>
      </c>
      <c r="X517" s="15">
        <v>0.13581316212237801</v>
      </c>
      <c r="Y517" s="15"/>
      <c r="Z517" s="15">
        <v>0.17792460868458801</v>
      </c>
      <c r="AA517" s="15">
        <v>0.17645061315930499</v>
      </c>
      <c r="AB517" s="15">
        <v>0.20256728081327999</v>
      </c>
      <c r="AC517" s="15">
        <v>0.195073034894788</v>
      </c>
      <c r="AD517" s="15"/>
      <c r="AE517" s="15">
        <v>0.17102913774726999</v>
      </c>
      <c r="AF517" s="15">
        <v>0.22040138027780201</v>
      </c>
      <c r="AG517" s="15">
        <v>0.17649188225418699</v>
      </c>
      <c r="AH517" s="15"/>
      <c r="AI517" s="15">
        <v>0.16657987659159401</v>
      </c>
      <c r="AJ517" s="15">
        <v>0.23412657251145</v>
      </c>
      <c r="AK517" s="15">
        <v>0.18515199489433901</v>
      </c>
      <c r="AL517" s="15">
        <v>0.21379629976145001</v>
      </c>
      <c r="AM517" s="15">
        <v>0.193064855464678</v>
      </c>
      <c r="AN517" s="15"/>
      <c r="AO517" s="15">
        <v>0.150964539745538</v>
      </c>
      <c r="AP517" s="15">
        <v>0.23728583985860099</v>
      </c>
      <c r="AQ517" s="15">
        <v>0.24193598132625599</v>
      </c>
      <c r="AR517" s="15"/>
      <c r="AS517" s="15">
        <v>0.292802380356666</v>
      </c>
      <c r="AT517" s="15">
        <v>0.217935208886297</v>
      </c>
      <c r="AU517" s="15">
        <v>0.160775233539312</v>
      </c>
      <c r="AV517" s="15">
        <v>0.109963434153534</v>
      </c>
      <c r="AW517" s="15">
        <v>0.196180557427763</v>
      </c>
      <c r="AX517" s="15">
        <v>0.12464746176816199</v>
      </c>
      <c r="AY517" s="15">
        <v>0.10207373482773099</v>
      </c>
    </row>
    <row r="518" spans="2:51" x14ac:dyDescent="0.2">
      <c r="B518" t="s">
        <v>276</v>
      </c>
      <c r="C518" s="15">
        <v>0.161082004637359</v>
      </c>
      <c r="D518" s="15">
        <v>0.18490071747196099</v>
      </c>
      <c r="E518" s="15">
        <v>0.13650497278135301</v>
      </c>
      <c r="F518" s="15"/>
      <c r="G518" s="15">
        <v>0.18463455519706501</v>
      </c>
      <c r="H518" s="15">
        <v>0.19555756213268599</v>
      </c>
      <c r="I518" s="15">
        <v>0.14831497199876101</v>
      </c>
      <c r="J518" s="15">
        <v>0.170668851921215</v>
      </c>
      <c r="K518" s="15">
        <v>0.132974043175382</v>
      </c>
      <c r="L518" s="15">
        <v>0.13872821551116701</v>
      </c>
      <c r="M518" s="15"/>
      <c r="N518" s="15">
        <v>0.173166465483444</v>
      </c>
      <c r="O518" s="15">
        <v>0.105749653187359</v>
      </c>
      <c r="P518" s="15">
        <v>0.148567345075205</v>
      </c>
      <c r="Q518" s="15">
        <v>0.11736384557646599</v>
      </c>
      <c r="R518" s="15">
        <v>0.165653500561322</v>
      </c>
      <c r="S518" s="15">
        <v>0.164018798617073</v>
      </c>
      <c r="T518" s="15">
        <v>0.21347241289181201</v>
      </c>
      <c r="U518" s="15">
        <v>0.16753955782980701</v>
      </c>
      <c r="V518" s="15">
        <v>0.162026203981151</v>
      </c>
      <c r="W518" s="15">
        <v>0.197427362415417</v>
      </c>
      <c r="X518" s="15">
        <v>0.201705596557084</v>
      </c>
      <c r="Y518" s="15"/>
      <c r="Z518" s="15">
        <v>0.18037543098123299</v>
      </c>
      <c r="AA518" s="15">
        <v>0.16754413044074501</v>
      </c>
      <c r="AB518" s="15">
        <v>0.15089395741725001</v>
      </c>
      <c r="AC518" s="15">
        <v>0.14213292133636801</v>
      </c>
      <c r="AD518" s="15"/>
      <c r="AE518" s="15">
        <v>0.14459525576388199</v>
      </c>
      <c r="AF518" s="15">
        <v>0.179854302093406</v>
      </c>
      <c r="AG518" s="15">
        <v>0.13459590153158901</v>
      </c>
      <c r="AH518" s="15"/>
      <c r="AI518" s="15">
        <v>0.11682148181758301</v>
      </c>
      <c r="AJ518" s="15">
        <v>0.21797306212350001</v>
      </c>
      <c r="AK518" s="15">
        <v>0.16947539264775999</v>
      </c>
      <c r="AL518" s="15">
        <v>0.146379430885269</v>
      </c>
      <c r="AM518" s="15">
        <v>0.111737105852349</v>
      </c>
      <c r="AN518" s="15"/>
      <c r="AO518" s="15">
        <v>7.0530559932625303E-2</v>
      </c>
      <c r="AP518" s="15">
        <v>0.21491942141817</v>
      </c>
      <c r="AQ518" s="15">
        <v>0.20015403065923501</v>
      </c>
      <c r="AR518" s="15"/>
      <c r="AS518" s="15">
        <v>0.27798082499856702</v>
      </c>
      <c r="AT518" s="15">
        <v>0.13870700082377199</v>
      </c>
      <c r="AU518" s="15">
        <v>0.15532048059533299</v>
      </c>
      <c r="AV518" s="15">
        <v>0.103955709839768</v>
      </c>
      <c r="AW518" s="15">
        <v>0.17090843934644701</v>
      </c>
      <c r="AX518" s="15">
        <v>0.13676398904515599</v>
      </c>
      <c r="AY518" s="15">
        <v>7.8879563963318203E-2</v>
      </c>
    </row>
    <row r="519" spans="2:51" x14ac:dyDescent="0.2">
      <c r="B519" t="s">
        <v>277</v>
      </c>
      <c r="C519" s="15">
        <v>0.14996055940164399</v>
      </c>
      <c r="D519" s="15">
        <v>0.16449114731849601</v>
      </c>
      <c r="E519" s="15">
        <v>0.13726240160817901</v>
      </c>
      <c r="F519" s="15"/>
      <c r="G519" s="15">
        <v>0.14498514198781701</v>
      </c>
      <c r="H519" s="15">
        <v>0.13447675112304</v>
      </c>
      <c r="I519" s="15">
        <v>0.123903025709483</v>
      </c>
      <c r="J519" s="15">
        <v>0.14675210644336001</v>
      </c>
      <c r="K519" s="15">
        <v>0.16979632859524699</v>
      </c>
      <c r="L519" s="15">
        <v>0.17642595151010301</v>
      </c>
      <c r="M519" s="15"/>
      <c r="N519" s="15">
        <v>0.176553167620812</v>
      </c>
      <c r="O519" s="15">
        <v>0.163156063909421</v>
      </c>
      <c r="P519" s="15">
        <v>0.14128049904508699</v>
      </c>
      <c r="Q519" s="15">
        <v>0.18299379781900499</v>
      </c>
      <c r="R519" s="15">
        <v>0.15520491962031499</v>
      </c>
      <c r="S519" s="15">
        <v>0.15504431587463999</v>
      </c>
      <c r="T519" s="15">
        <v>0.112176090333546</v>
      </c>
      <c r="U519" s="15">
        <v>0.115905376094319</v>
      </c>
      <c r="V519" s="15">
        <v>0.110873119679086</v>
      </c>
      <c r="W519" s="15">
        <v>0.171234064965858</v>
      </c>
      <c r="X519" s="15">
        <v>0.114022984668216</v>
      </c>
      <c r="Y519" s="15"/>
      <c r="Z519" s="15">
        <v>0.14589687704350099</v>
      </c>
      <c r="AA519" s="15">
        <v>0.193071273748956</v>
      </c>
      <c r="AB519" s="15">
        <v>0.11544685011526599</v>
      </c>
      <c r="AC519" s="15">
        <v>0.137521523101344</v>
      </c>
      <c r="AD519" s="15"/>
      <c r="AE519" s="15">
        <v>0.162806333476536</v>
      </c>
      <c r="AF519" s="15">
        <v>0.146572788242956</v>
      </c>
      <c r="AG519" s="15">
        <v>0.110218107702511</v>
      </c>
      <c r="AH519" s="15"/>
      <c r="AI519" s="15">
        <v>0.191386469956284</v>
      </c>
      <c r="AJ519" s="15">
        <v>0.111989297392902</v>
      </c>
      <c r="AK519" s="15">
        <v>0.18837405711657701</v>
      </c>
      <c r="AL519" s="15">
        <v>0.18303566978451899</v>
      </c>
      <c r="AM519" s="15">
        <v>0.130762959506138</v>
      </c>
      <c r="AN519" s="15"/>
      <c r="AO519" s="15">
        <v>0.201075053293541</v>
      </c>
      <c r="AP519" s="15">
        <v>0.134074611086416</v>
      </c>
      <c r="AQ519" s="15">
        <v>0.20539234389196701</v>
      </c>
      <c r="AR519" s="15"/>
      <c r="AS519" s="15">
        <v>0.15444439680010899</v>
      </c>
      <c r="AT519" s="15">
        <v>0.146031041563288</v>
      </c>
      <c r="AU519" s="15">
        <v>8.5923438476541603E-2</v>
      </c>
      <c r="AV519" s="15">
        <v>0.222331732638791</v>
      </c>
      <c r="AW519" s="15">
        <v>0.17882288577127101</v>
      </c>
      <c r="AX519" s="15">
        <v>0.132446406868163</v>
      </c>
      <c r="AY519" s="15">
        <v>0.217417033301015</v>
      </c>
    </row>
    <row r="520" spans="2:51" x14ac:dyDescent="0.2">
      <c r="B520" t="s">
        <v>278</v>
      </c>
      <c r="C520" s="15">
        <v>0.147490194953834</v>
      </c>
      <c r="D520" s="15">
        <v>0.163471249409014</v>
      </c>
      <c r="E520" s="15">
        <v>0.13335206182828099</v>
      </c>
      <c r="F520" s="15"/>
      <c r="G520" s="15">
        <v>0.19237340281274401</v>
      </c>
      <c r="H520" s="15">
        <v>9.7922397409737197E-2</v>
      </c>
      <c r="I520" s="15">
        <v>0.14426847402774501</v>
      </c>
      <c r="J520" s="15">
        <v>0.12197458707558199</v>
      </c>
      <c r="K520" s="15">
        <v>0.15152788088128799</v>
      </c>
      <c r="L520" s="15">
        <v>0.17823610753786301</v>
      </c>
      <c r="M520" s="15"/>
      <c r="N520" s="15">
        <v>0.18437756113541001</v>
      </c>
      <c r="O520" s="15">
        <v>0.155717170223788</v>
      </c>
      <c r="P520" s="15">
        <v>0.15259697967164601</v>
      </c>
      <c r="Q520" s="15">
        <v>0.177745219038381</v>
      </c>
      <c r="R520" s="15">
        <v>0.11805171131908</v>
      </c>
      <c r="S520" s="15">
        <v>0.157664847759942</v>
      </c>
      <c r="T520" s="15">
        <v>0.13374569447496701</v>
      </c>
      <c r="U520" s="15">
        <v>0.119171081010687</v>
      </c>
      <c r="V520" s="15">
        <v>0.13315148182554801</v>
      </c>
      <c r="W520" s="15">
        <v>0.12758998655625101</v>
      </c>
      <c r="X520" s="15">
        <v>9.4534481557956698E-2</v>
      </c>
      <c r="Y520" s="15"/>
      <c r="Z520" s="15">
        <v>0.19257385806723901</v>
      </c>
      <c r="AA520" s="15">
        <v>0.14879330589280601</v>
      </c>
      <c r="AB520" s="15">
        <v>0.13195304974768901</v>
      </c>
      <c r="AC520" s="15">
        <v>0.11258408017390301</v>
      </c>
      <c r="AD520" s="15"/>
      <c r="AE520" s="15">
        <v>0.14673482921876199</v>
      </c>
      <c r="AF520" s="15">
        <v>0.14591979636995001</v>
      </c>
      <c r="AG520" s="15">
        <v>0.13605762367897101</v>
      </c>
      <c r="AH520" s="15"/>
      <c r="AI520" s="15">
        <v>0.167082759432925</v>
      </c>
      <c r="AJ520" s="15">
        <v>0.136976341937669</v>
      </c>
      <c r="AK520" s="15">
        <v>0.18227301397196199</v>
      </c>
      <c r="AL520" s="15">
        <v>0.114078155075507</v>
      </c>
      <c r="AM520" s="15">
        <v>0.10751601692618699</v>
      </c>
      <c r="AN520" s="15"/>
      <c r="AO520" s="15">
        <v>0.162030148097384</v>
      </c>
      <c r="AP520" s="15">
        <v>0.136648745673037</v>
      </c>
      <c r="AQ520" s="15">
        <v>0.15568930138085099</v>
      </c>
      <c r="AR520" s="15"/>
      <c r="AS520" s="15">
        <v>0.130268421710241</v>
      </c>
      <c r="AT520" s="15">
        <v>0.15405630177309801</v>
      </c>
      <c r="AU520" s="15">
        <v>0.117551526680108</v>
      </c>
      <c r="AV520" s="15">
        <v>0.17013131770478601</v>
      </c>
      <c r="AW520" s="15">
        <v>0.155222179653912</v>
      </c>
      <c r="AX520" s="15">
        <v>0.17558809810735501</v>
      </c>
      <c r="AY520" s="15">
        <v>0.18356643690430699</v>
      </c>
    </row>
    <row r="521" spans="2:51" x14ac:dyDescent="0.2">
      <c r="B521" t="s">
        <v>80</v>
      </c>
      <c r="C521" s="15">
        <v>0.13294678847386199</v>
      </c>
      <c r="D521" s="15">
        <v>9.4593438727110304E-2</v>
      </c>
      <c r="E521" s="15">
        <v>0.17059229446441301</v>
      </c>
      <c r="F521" s="15"/>
      <c r="G521" s="15">
        <v>0.14808546143346399</v>
      </c>
      <c r="H521" s="15">
        <v>0.14250040182044399</v>
      </c>
      <c r="I521" s="15">
        <v>0.115379456162069</v>
      </c>
      <c r="J521" s="15">
        <v>0.164948488961941</v>
      </c>
      <c r="K521" s="15">
        <v>0.12997106981153</v>
      </c>
      <c r="L521" s="15">
        <v>0.10534288587037299</v>
      </c>
      <c r="M521" s="15"/>
      <c r="N521" s="15">
        <v>0.14741436019005899</v>
      </c>
      <c r="O521" s="15">
        <v>0.10052945824435799</v>
      </c>
      <c r="P521" s="15">
        <v>0.159121168029146</v>
      </c>
      <c r="Q521" s="15">
        <v>0.12237323226428801</v>
      </c>
      <c r="R521" s="15">
        <v>0.10221320083666199</v>
      </c>
      <c r="S521" s="15">
        <v>0.15860471175891599</v>
      </c>
      <c r="T521" s="15">
        <v>0.13462885663618601</v>
      </c>
      <c r="U521" s="15">
        <v>0.174624050611728</v>
      </c>
      <c r="V521" s="15">
        <v>0.162099165949466</v>
      </c>
      <c r="W521" s="15">
        <v>0.10314345731719</v>
      </c>
      <c r="X521" s="15">
        <v>0.104200251106145</v>
      </c>
      <c r="Y521" s="15"/>
      <c r="Z521" s="15">
        <v>9.12156968461076E-2</v>
      </c>
      <c r="AA521" s="15">
        <v>0.12531279936695799</v>
      </c>
      <c r="AB521" s="15">
        <v>0.112389875128904</v>
      </c>
      <c r="AC521" s="15">
        <v>0.203456296394358</v>
      </c>
      <c r="AD521" s="15"/>
      <c r="AE521" s="15">
        <v>0.113128161234577</v>
      </c>
      <c r="AF521" s="15">
        <v>0.11125566000218901</v>
      </c>
      <c r="AG521" s="15">
        <v>0.20293710070107099</v>
      </c>
      <c r="AH521" s="15"/>
      <c r="AI521" s="15">
        <v>0.10424379931659999</v>
      </c>
      <c r="AJ521" s="15">
        <v>0.120103220109473</v>
      </c>
      <c r="AK521" s="15">
        <v>0.100543223202465</v>
      </c>
      <c r="AL521" s="15">
        <v>0.11135195148671</v>
      </c>
      <c r="AM521" s="15">
        <v>0.19496106884467801</v>
      </c>
      <c r="AN521" s="15"/>
      <c r="AO521" s="15">
        <v>9.7305878520025396E-2</v>
      </c>
      <c r="AP521" s="15">
        <v>9.7724217110785799E-2</v>
      </c>
      <c r="AQ521" s="15">
        <v>2.8124206634863001E-2</v>
      </c>
      <c r="AR521" s="15"/>
      <c r="AS521" s="15">
        <v>8.0971888583409202E-2</v>
      </c>
      <c r="AT521" s="15">
        <v>0.11624831379226901</v>
      </c>
      <c r="AU521" s="15">
        <v>0.20576430083039199</v>
      </c>
      <c r="AV521" s="15">
        <v>0.14247706767103699</v>
      </c>
      <c r="AW521" s="15">
        <v>9.4114888283714407E-2</v>
      </c>
      <c r="AX521" s="15">
        <v>0.16411974607965499</v>
      </c>
      <c r="AY521" s="15">
        <v>0.124049097719111</v>
      </c>
    </row>
    <row r="522" spans="2:51" x14ac:dyDescent="0.2">
      <c r="B522" t="s">
        <v>279</v>
      </c>
      <c r="C522" s="15">
        <v>0.12614032578121401</v>
      </c>
      <c r="D522" s="15">
        <v>0.11688889438040601</v>
      </c>
      <c r="E522" s="15">
        <v>0.13437634088269901</v>
      </c>
      <c r="F522" s="15"/>
      <c r="G522" s="15">
        <v>0.18828338608539799</v>
      </c>
      <c r="H522" s="15">
        <v>0.12877625456899799</v>
      </c>
      <c r="I522" s="15">
        <v>0.154843806470291</v>
      </c>
      <c r="J522" s="15">
        <v>0.11136507647697801</v>
      </c>
      <c r="K522" s="15">
        <v>0.14085870302985901</v>
      </c>
      <c r="L522" s="15">
        <v>6.0967650809285602E-2</v>
      </c>
      <c r="M522" s="15"/>
      <c r="N522" s="15">
        <v>9.7368046331280905E-2</v>
      </c>
      <c r="O522" s="15">
        <v>0.153750456944345</v>
      </c>
      <c r="P522" s="15">
        <v>0.13651893497554701</v>
      </c>
      <c r="Q522" s="15">
        <v>0.11222432184412599</v>
      </c>
      <c r="R522" s="15">
        <v>0.12621460650852201</v>
      </c>
      <c r="S522" s="15">
        <v>0.12740987683339999</v>
      </c>
      <c r="T522" s="15">
        <v>0.11227503085443501</v>
      </c>
      <c r="U522" s="15">
        <v>7.8443070691128797E-2</v>
      </c>
      <c r="V522" s="15">
        <v>0.131090321460167</v>
      </c>
      <c r="W522" s="15">
        <v>0.18506049382378101</v>
      </c>
      <c r="X522" s="15">
        <v>8.4030649051277606E-2</v>
      </c>
      <c r="Y522" s="15"/>
      <c r="Z522" s="15">
        <v>0.12173783528404</v>
      </c>
      <c r="AA522" s="15">
        <v>0.121611362961293</v>
      </c>
      <c r="AB522" s="15">
        <v>0.131464099861963</v>
      </c>
      <c r="AC522" s="15">
        <v>0.12991173185808999</v>
      </c>
      <c r="AD522" s="15"/>
      <c r="AE522" s="15">
        <v>0.116203240712205</v>
      </c>
      <c r="AF522" s="15">
        <v>0.13204092795967801</v>
      </c>
      <c r="AG522" s="15">
        <v>0.10610968539599699</v>
      </c>
      <c r="AH522" s="15"/>
      <c r="AI522" s="15">
        <v>0.117396842175701</v>
      </c>
      <c r="AJ522" s="15">
        <v>0.14990601665105899</v>
      </c>
      <c r="AK522" s="15">
        <v>8.7758716979699794E-2</v>
      </c>
      <c r="AL522" s="15">
        <v>0.15784815547238701</v>
      </c>
      <c r="AM522" s="15">
        <v>7.3722506164032003E-2</v>
      </c>
      <c r="AN522" s="15"/>
      <c r="AO522" s="15">
        <v>0.12268848188414</v>
      </c>
      <c r="AP522" s="15">
        <v>0.14194743517450401</v>
      </c>
      <c r="AQ522" s="15">
        <v>0.13929034703100501</v>
      </c>
      <c r="AR522" s="15"/>
      <c r="AS522" s="15">
        <v>0.18866543021291299</v>
      </c>
      <c r="AT522" s="15">
        <v>0.14344683643195699</v>
      </c>
      <c r="AU522" s="15">
        <v>9.8266172223839501E-2</v>
      </c>
      <c r="AV522" s="15">
        <v>0.130039597947925</v>
      </c>
      <c r="AW522" s="15">
        <v>0.133740775017719</v>
      </c>
      <c r="AX522" s="15">
        <v>8.8948296142316904E-2</v>
      </c>
      <c r="AY522" s="15">
        <v>5.8214676043845497E-2</v>
      </c>
    </row>
    <row r="523" spans="2:51" x14ac:dyDescent="0.2">
      <c r="B523" t="s">
        <v>81</v>
      </c>
      <c r="C523" s="15">
        <v>8.4292025166421095E-3</v>
      </c>
      <c r="D523" s="15">
        <v>1.3955832323285299E-2</v>
      </c>
      <c r="E523" s="15">
        <v>3.1189484146501899E-3</v>
      </c>
      <c r="F523" s="15"/>
      <c r="G523" s="15">
        <v>3.3537080488497801E-3</v>
      </c>
      <c r="H523" s="15">
        <v>5.7922994718147E-3</v>
      </c>
      <c r="I523" s="15">
        <v>2.6878823473789298E-3</v>
      </c>
      <c r="J523" s="15">
        <v>9.6563618859874297E-3</v>
      </c>
      <c r="K523" s="15">
        <v>1.34533242316719E-2</v>
      </c>
      <c r="L523" s="15">
        <v>1.4295746532166399E-2</v>
      </c>
      <c r="M523" s="15"/>
      <c r="N523" s="15">
        <v>3.4709560885960401E-3</v>
      </c>
      <c r="O523" s="15">
        <v>6.75436952306012E-3</v>
      </c>
      <c r="P523" s="15">
        <v>1.1261063958882499E-2</v>
      </c>
      <c r="Q523" s="15">
        <v>1.4747842521326399E-2</v>
      </c>
      <c r="R523" s="15">
        <v>6.4341809395647102E-3</v>
      </c>
      <c r="S523" s="15">
        <v>0</v>
      </c>
      <c r="T523" s="15">
        <v>5.5574706793155796E-3</v>
      </c>
      <c r="U523" s="15">
        <v>0</v>
      </c>
      <c r="V523" s="15">
        <v>4.1548526399650398E-3</v>
      </c>
      <c r="W523" s="15">
        <v>1.26612475029506E-2</v>
      </c>
      <c r="X523" s="15">
        <v>4.1855989022274498E-2</v>
      </c>
      <c r="Y523" s="15"/>
      <c r="Z523" s="15">
        <v>1.38111637054485E-2</v>
      </c>
      <c r="AA523" s="15">
        <v>6.7940455426026801E-3</v>
      </c>
      <c r="AB523" s="15">
        <v>6.3123576491879796E-3</v>
      </c>
      <c r="AC523" s="15">
        <v>6.2632912905006503E-3</v>
      </c>
      <c r="AD523" s="15"/>
      <c r="AE523" s="15">
        <v>9.0359368434320998E-3</v>
      </c>
      <c r="AF523" s="15">
        <v>8.3559610381887701E-3</v>
      </c>
      <c r="AG523" s="15">
        <v>1.36143075825917E-2</v>
      </c>
      <c r="AH523" s="15"/>
      <c r="AI523" s="15">
        <v>4.0548738274477801E-3</v>
      </c>
      <c r="AJ523" s="15">
        <v>7.5688097335638999E-3</v>
      </c>
      <c r="AK523" s="15">
        <v>1.6258998746055998E-2</v>
      </c>
      <c r="AL523" s="15">
        <v>7.3997579828307306E-2</v>
      </c>
      <c r="AM523" s="15">
        <v>1.69030748401242E-2</v>
      </c>
      <c r="AN523" s="15"/>
      <c r="AO523" s="15">
        <v>2.6312323876981E-3</v>
      </c>
      <c r="AP523" s="15">
        <v>4.8253153565611297E-3</v>
      </c>
      <c r="AQ523" s="15">
        <v>7.9194196087430998E-3</v>
      </c>
      <c r="AR523" s="15"/>
      <c r="AS523" s="15">
        <v>1.13634962522744E-2</v>
      </c>
      <c r="AT523" s="15">
        <v>5.0979649319725902E-3</v>
      </c>
      <c r="AU523" s="15">
        <v>8.1850605039670895E-3</v>
      </c>
      <c r="AV523" s="15">
        <v>0</v>
      </c>
      <c r="AW523" s="15">
        <v>6.4236323322047597E-3</v>
      </c>
      <c r="AX523" s="15">
        <v>2.1782969553997899E-2</v>
      </c>
      <c r="AY523" s="15">
        <v>1.6617442428629E-2</v>
      </c>
    </row>
    <row r="524" spans="2:51" x14ac:dyDescent="0.2">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row>
    <row r="525" spans="2:51" x14ac:dyDescent="0.2">
      <c r="B525" s="6" t="s">
        <v>290</v>
      </c>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row>
    <row r="526" spans="2:51" x14ac:dyDescent="0.2">
      <c r="B526" s="19" t="s">
        <v>77</v>
      </c>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row>
    <row r="527" spans="2:51" x14ac:dyDescent="0.2">
      <c r="B527" t="s">
        <v>281</v>
      </c>
      <c r="C527" s="15">
        <v>0.51702963866098695</v>
      </c>
      <c r="D527" s="15">
        <v>0.50449064203377902</v>
      </c>
      <c r="E527" s="15">
        <v>0.529656646552366</v>
      </c>
      <c r="F527" s="15"/>
      <c r="G527" s="15">
        <v>0.46480463105466702</v>
      </c>
      <c r="H527" s="15">
        <v>0.47884704867807698</v>
      </c>
      <c r="I527" s="15">
        <v>0.52743371163549302</v>
      </c>
      <c r="J527" s="15">
        <v>0.491397524196304</v>
      </c>
      <c r="K527" s="15">
        <v>0.60694668309818001</v>
      </c>
      <c r="L527" s="15">
        <v>0.53515784734984295</v>
      </c>
      <c r="M527" s="15"/>
      <c r="N527" s="15">
        <v>0.44716496388224702</v>
      </c>
      <c r="O527" s="15">
        <v>0.576279221069393</v>
      </c>
      <c r="P527" s="15">
        <v>0.44035496424252901</v>
      </c>
      <c r="Q527" s="15">
        <v>0.51649841298185195</v>
      </c>
      <c r="R527" s="15">
        <v>0.56828555305791195</v>
      </c>
      <c r="S527" s="15">
        <v>0.55860050085409596</v>
      </c>
      <c r="T527" s="15">
        <v>0.55874425225515201</v>
      </c>
      <c r="U527" s="15">
        <v>0.56944321159440403</v>
      </c>
      <c r="V527" s="15">
        <v>0.465980966113546</v>
      </c>
      <c r="W527" s="15">
        <v>0.51423987871924304</v>
      </c>
      <c r="X527" s="15">
        <v>0.54507825244625396</v>
      </c>
      <c r="Y527" s="15"/>
      <c r="Z527" s="15">
        <v>0.46763412906563101</v>
      </c>
      <c r="AA527" s="15">
        <v>0.50435537398686603</v>
      </c>
      <c r="AB527" s="15">
        <v>0.55377136067025401</v>
      </c>
      <c r="AC527" s="15">
        <v>0.55449561682295301</v>
      </c>
      <c r="AD527" s="15"/>
      <c r="AE527" s="15">
        <v>0.56321532894720205</v>
      </c>
      <c r="AF527" s="15">
        <v>0.48564833436652199</v>
      </c>
      <c r="AG527" s="15">
        <v>0.49123177464484002</v>
      </c>
      <c r="AH527" s="15"/>
      <c r="AI527" s="15">
        <v>0.52846773295715499</v>
      </c>
      <c r="AJ527" s="15">
        <v>0.51442350194984998</v>
      </c>
      <c r="AK527" s="15">
        <v>0.44238439482959302</v>
      </c>
      <c r="AL527" s="15">
        <v>0.69385993356214104</v>
      </c>
      <c r="AM527" s="15">
        <v>0.54071005218306201</v>
      </c>
      <c r="AN527" s="15"/>
      <c r="AO527" s="15">
        <v>0.53298940835742603</v>
      </c>
      <c r="AP527" s="15">
        <v>0.53741236155169303</v>
      </c>
      <c r="AQ527" s="15">
        <v>0.45680156467564598</v>
      </c>
      <c r="AR527" s="15"/>
      <c r="AS527" s="15">
        <v>0.51420011277512201</v>
      </c>
      <c r="AT527" s="15">
        <v>0.55487054330003505</v>
      </c>
      <c r="AU527" s="15">
        <v>0.497658733715024</v>
      </c>
      <c r="AV527" s="15">
        <v>0.40501090071053902</v>
      </c>
      <c r="AW527" s="15">
        <v>0.518568738936386</v>
      </c>
      <c r="AX527" s="15">
        <v>0.53382002142457896</v>
      </c>
      <c r="AY527" s="15">
        <v>0.57410720390736103</v>
      </c>
    </row>
    <row r="528" spans="2:51" x14ac:dyDescent="0.2">
      <c r="B528" t="s">
        <v>282</v>
      </c>
      <c r="C528" s="15">
        <v>0.394357725773057</v>
      </c>
      <c r="D528" s="15">
        <v>0.38922283273548403</v>
      </c>
      <c r="E528" s="15">
        <v>0.40105708837948001</v>
      </c>
      <c r="F528" s="15"/>
      <c r="G528" s="15">
        <v>0.26345215790074</v>
      </c>
      <c r="H528" s="15">
        <v>0.285750129161775</v>
      </c>
      <c r="I528" s="15">
        <v>0.33183624035920101</v>
      </c>
      <c r="J528" s="15">
        <v>0.46757295507075303</v>
      </c>
      <c r="K528" s="15">
        <v>0.46838565796935799</v>
      </c>
      <c r="L528" s="15">
        <v>0.51239883622203097</v>
      </c>
      <c r="M528" s="15"/>
      <c r="N528" s="15">
        <v>0.32300215620328698</v>
      </c>
      <c r="O528" s="15">
        <v>0.40534266506016597</v>
      </c>
      <c r="P528" s="15">
        <v>0.458650946348236</v>
      </c>
      <c r="Q528" s="15">
        <v>0.456845098818072</v>
      </c>
      <c r="R528" s="15">
        <v>0.42387506262484598</v>
      </c>
      <c r="S528" s="15">
        <v>0.37739444814726397</v>
      </c>
      <c r="T528" s="15">
        <v>0.42063788577185002</v>
      </c>
      <c r="U528" s="15">
        <v>0.42519188760133902</v>
      </c>
      <c r="V528" s="15">
        <v>0.436280923600741</v>
      </c>
      <c r="W528" s="15">
        <v>0.28049870127968601</v>
      </c>
      <c r="X528" s="15">
        <v>0.38621319771001</v>
      </c>
      <c r="Y528" s="15"/>
      <c r="Z528" s="15">
        <v>0.366364225283136</v>
      </c>
      <c r="AA528" s="15">
        <v>0.40396810082712897</v>
      </c>
      <c r="AB528" s="15">
        <v>0.39995330988477801</v>
      </c>
      <c r="AC528" s="15">
        <v>0.411353581601137</v>
      </c>
      <c r="AD528" s="15"/>
      <c r="AE528" s="15">
        <v>0.47650094273837201</v>
      </c>
      <c r="AF528" s="15">
        <v>0.37091541410852102</v>
      </c>
      <c r="AG528" s="15">
        <v>0.37148477739277302</v>
      </c>
      <c r="AH528" s="15"/>
      <c r="AI528" s="15">
        <v>0.48399258783757898</v>
      </c>
      <c r="AJ528" s="15">
        <v>0.34784633531873499</v>
      </c>
      <c r="AK528" s="15">
        <v>0.31864704214081502</v>
      </c>
      <c r="AL528" s="15">
        <v>0.60548324358870498</v>
      </c>
      <c r="AM528" s="15">
        <v>0.34473086695084798</v>
      </c>
      <c r="AN528" s="15"/>
      <c r="AO528" s="15">
        <v>0.43694901997447999</v>
      </c>
      <c r="AP528" s="15">
        <v>0.350341032233004</v>
      </c>
      <c r="AQ528" s="15">
        <v>0.37684540349032902</v>
      </c>
      <c r="AR528" s="15"/>
      <c r="AS528" s="15">
        <v>0.28272970435172901</v>
      </c>
      <c r="AT528" s="15">
        <v>0.38982284636585601</v>
      </c>
      <c r="AU528" s="15">
        <v>0.39175672572047299</v>
      </c>
      <c r="AV528" s="15">
        <v>0.36357708906574399</v>
      </c>
      <c r="AW528" s="15">
        <v>0.44176128932570102</v>
      </c>
      <c r="AX528" s="15">
        <v>0.40421993979123599</v>
      </c>
      <c r="AY528" s="15">
        <v>0.477923845802119</v>
      </c>
    </row>
    <row r="529" spans="2:51" x14ac:dyDescent="0.2">
      <c r="B529" t="s">
        <v>283</v>
      </c>
      <c r="C529" s="15">
        <v>0.34322321220218599</v>
      </c>
      <c r="D529" s="15">
        <v>0.29616355193444799</v>
      </c>
      <c r="E529" s="15">
        <v>0.38758099192103701</v>
      </c>
      <c r="F529" s="15"/>
      <c r="G529" s="15">
        <v>0.37451771066961898</v>
      </c>
      <c r="H529" s="15">
        <v>0.41603183455772402</v>
      </c>
      <c r="I529" s="15">
        <v>0.38063093260424702</v>
      </c>
      <c r="J529" s="15">
        <v>0.32671778165271698</v>
      </c>
      <c r="K529" s="15">
        <v>0.30923973988472298</v>
      </c>
      <c r="L529" s="15">
        <v>0.26875348300749702</v>
      </c>
      <c r="M529" s="15"/>
      <c r="N529" s="15">
        <v>0.34721123732641601</v>
      </c>
      <c r="O529" s="15">
        <v>0.33980935607833401</v>
      </c>
      <c r="P529" s="15">
        <v>0.30938306885280698</v>
      </c>
      <c r="Q529" s="15">
        <v>0.31878701201325899</v>
      </c>
      <c r="R529" s="15">
        <v>0.404759360927745</v>
      </c>
      <c r="S529" s="15">
        <v>0.373446296643969</v>
      </c>
      <c r="T529" s="15">
        <v>0.345516571474909</v>
      </c>
      <c r="U529" s="15">
        <v>0.31773348126038098</v>
      </c>
      <c r="V529" s="15">
        <v>0.26434124633739597</v>
      </c>
      <c r="W529" s="15">
        <v>0.375006129710308</v>
      </c>
      <c r="X529" s="15">
        <v>0.43171656435820799</v>
      </c>
      <c r="Y529" s="15"/>
      <c r="Z529" s="15">
        <v>0.30296615449672198</v>
      </c>
      <c r="AA529" s="15">
        <v>0.33856768435714601</v>
      </c>
      <c r="AB529" s="15">
        <v>0.35906385137993901</v>
      </c>
      <c r="AC529" s="15">
        <v>0.377196326800253</v>
      </c>
      <c r="AD529" s="15"/>
      <c r="AE529" s="15">
        <v>0.317184832290066</v>
      </c>
      <c r="AF529" s="15">
        <v>0.34257753449839201</v>
      </c>
      <c r="AG529" s="15">
        <v>0.37084681958789201</v>
      </c>
      <c r="AH529" s="15"/>
      <c r="AI529" s="15">
        <v>0.31235682400064202</v>
      </c>
      <c r="AJ529" s="15">
        <v>0.37130020541889502</v>
      </c>
      <c r="AK529" s="15">
        <v>0.28242049701106298</v>
      </c>
      <c r="AL529" s="15">
        <v>0.32740183223604202</v>
      </c>
      <c r="AM529" s="15">
        <v>0.39472993367842502</v>
      </c>
      <c r="AN529" s="15"/>
      <c r="AO529" s="15">
        <v>0.31416082356024999</v>
      </c>
      <c r="AP529" s="15">
        <v>0.37407384451598202</v>
      </c>
      <c r="AQ529" s="15">
        <v>0.30411011086115503</v>
      </c>
      <c r="AR529" s="15"/>
      <c r="AS529" s="15">
        <v>0.344458998491527</v>
      </c>
      <c r="AT529" s="15">
        <v>0.34113026118123002</v>
      </c>
      <c r="AU529" s="15">
        <v>0.37418130867727301</v>
      </c>
      <c r="AV529" s="15">
        <v>0.285172863136685</v>
      </c>
      <c r="AW529" s="15">
        <v>0.38558097146081799</v>
      </c>
      <c r="AX529" s="15">
        <v>0.26000989713698203</v>
      </c>
      <c r="AY529" s="15">
        <v>0.227463551230039</v>
      </c>
    </row>
    <row r="530" spans="2:51" x14ac:dyDescent="0.2">
      <c r="B530" t="s">
        <v>284</v>
      </c>
      <c r="C530" s="15">
        <v>0.27024261641866099</v>
      </c>
      <c r="D530" s="15">
        <v>0.29036000755550501</v>
      </c>
      <c r="E530" s="15">
        <v>0.25130630502942702</v>
      </c>
      <c r="F530" s="15"/>
      <c r="G530" s="15">
        <v>0.229661728074322</v>
      </c>
      <c r="H530" s="15">
        <v>0.18320898505309799</v>
      </c>
      <c r="I530" s="15">
        <v>0.20305711933684001</v>
      </c>
      <c r="J530" s="15">
        <v>0.217834360766268</v>
      </c>
      <c r="K530" s="15">
        <v>0.32744535183717499</v>
      </c>
      <c r="L530" s="15">
        <v>0.427176235580838</v>
      </c>
      <c r="M530" s="15"/>
      <c r="N530" s="15">
        <v>0.23649409913151501</v>
      </c>
      <c r="O530" s="15">
        <v>0.33502260265206901</v>
      </c>
      <c r="P530" s="15">
        <v>0.32641312760486302</v>
      </c>
      <c r="Q530" s="15">
        <v>0.301898083541558</v>
      </c>
      <c r="R530" s="15">
        <v>0.27090100443417597</v>
      </c>
      <c r="S530" s="15">
        <v>0.26179574227413299</v>
      </c>
      <c r="T530" s="15">
        <v>0.27886599086546798</v>
      </c>
      <c r="U530" s="15">
        <v>0.248246880584515</v>
      </c>
      <c r="V530" s="15">
        <v>0.203491642747825</v>
      </c>
      <c r="W530" s="15">
        <v>0.24655799383430199</v>
      </c>
      <c r="X530" s="15">
        <v>0.25710387803967399</v>
      </c>
      <c r="Y530" s="15"/>
      <c r="Z530" s="15">
        <v>0.32102193945265201</v>
      </c>
      <c r="AA530" s="15">
        <v>0.26947340384051899</v>
      </c>
      <c r="AB530" s="15">
        <v>0.25439123887681198</v>
      </c>
      <c r="AC530" s="15">
        <v>0.226715086251774</v>
      </c>
      <c r="AD530" s="15"/>
      <c r="AE530" s="15">
        <v>0.31161672132447099</v>
      </c>
      <c r="AF530" s="15">
        <v>0.26700208681698501</v>
      </c>
      <c r="AG530" s="15">
        <v>0.196972574646015</v>
      </c>
      <c r="AH530" s="15"/>
      <c r="AI530" s="15">
        <v>0.31939777702599598</v>
      </c>
      <c r="AJ530" s="15">
        <v>0.246157769655938</v>
      </c>
      <c r="AK530" s="15">
        <v>0.311914356180437</v>
      </c>
      <c r="AL530" s="15">
        <v>0.29710163740504703</v>
      </c>
      <c r="AM530" s="15">
        <v>0.205295481588642</v>
      </c>
      <c r="AN530" s="15"/>
      <c r="AO530" s="15">
        <v>0.34655240908587098</v>
      </c>
      <c r="AP530" s="15">
        <v>0.24266981766738399</v>
      </c>
      <c r="AQ530" s="15">
        <v>0.31038727813942601</v>
      </c>
      <c r="AR530" s="15"/>
      <c r="AS530" s="15">
        <v>0.28545075084732302</v>
      </c>
      <c r="AT530" s="15">
        <v>0.282818443179434</v>
      </c>
      <c r="AU530" s="15">
        <v>0.20281723985328201</v>
      </c>
      <c r="AV530" s="15">
        <v>0.395579663433484</v>
      </c>
      <c r="AW530" s="15">
        <v>0.27055256362480701</v>
      </c>
      <c r="AX530" s="15">
        <v>0.22412982590630101</v>
      </c>
      <c r="AY530" s="15">
        <v>0.359467405125516</v>
      </c>
    </row>
    <row r="531" spans="2:51" x14ac:dyDescent="0.2">
      <c r="B531" t="s">
        <v>285</v>
      </c>
      <c r="C531" s="15">
        <v>0.25642814178710599</v>
      </c>
      <c r="D531" s="15">
        <v>0.24456044825883499</v>
      </c>
      <c r="E531" s="15">
        <v>0.264524185897967</v>
      </c>
      <c r="F531" s="15"/>
      <c r="G531" s="15">
        <v>0.29332932024284802</v>
      </c>
      <c r="H531" s="15">
        <v>0.24588113608126999</v>
      </c>
      <c r="I531" s="15">
        <v>0.233752198506185</v>
      </c>
      <c r="J531" s="15">
        <v>0.24348496434105099</v>
      </c>
      <c r="K531" s="15">
        <v>0.25553946320571302</v>
      </c>
      <c r="L531" s="15">
        <v>0.269795027732318</v>
      </c>
      <c r="M531" s="15"/>
      <c r="N531" s="15">
        <v>0.28268096741828902</v>
      </c>
      <c r="O531" s="15">
        <v>0.24814702786189599</v>
      </c>
      <c r="P531" s="15">
        <v>0.25454206364078502</v>
      </c>
      <c r="Q531" s="15">
        <v>0.31285551741450501</v>
      </c>
      <c r="R531" s="15">
        <v>0.26411510516851799</v>
      </c>
      <c r="S531" s="15">
        <v>0.21819630680138699</v>
      </c>
      <c r="T531" s="15">
        <v>0.26287478400574099</v>
      </c>
      <c r="U531" s="15">
        <v>0.17576881146592199</v>
      </c>
      <c r="V531" s="15">
        <v>0.23566044265248001</v>
      </c>
      <c r="W531" s="15">
        <v>0.28788864970153599</v>
      </c>
      <c r="X531" s="15">
        <v>0.20647222375572599</v>
      </c>
      <c r="Y531" s="15"/>
      <c r="Z531" s="15">
        <v>0.25802667191610201</v>
      </c>
      <c r="AA531" s="15">
        <v>0.27520462478006402</v>
      </c>
      <c r="AB531" s="15">
        <v>0.218879713380249</v>
      </c>
      <c r="AC531" s="15">
        <v>0.26653562852328799</v>
      </c>
      <c r="AD531" s="15"/>
      <c r="AE531" s="15">
        <v>0.22664756360522401</v>
      </c>
      <c r="AF531" s="15">
        <v>0.278592332838279</v>
      </c>
      <c r="AG531" s="15">
        <v>0.22175221173295001</v>
      </c>
      <c r="AH531" s="15"/>
      <c r="AI531" s="15">
        <v>0.238650417528358</v>
      </c>
      <c r="AJ531" s="15">
        <v>0.28877559151985099</v>
      </c>
      <c r="AK531" s="15">
        <v>0.29060791863478602</v>
      </c>
      <c r="AL531" s="15">
        <v>0.16369353747327001</v>
      </c>
      <c r="AM531" s="15">
        <v>0.18083517869766599</v>
      </c>
      <c r="AN531" s="15"/>
      <c r="AO531" s="15">
        <v>0.23870382906255799</v>
      </c>
      <c r="AP531" s="15">
        <v>0.272579178121786</v>
      </c>
      <c r="AQ531" s="15">
        <v>0.33639200310283601</v>
      </c>
      <c r="AR531" s="15"/>
      <c r="AS531" s="15">
        <v>0.40042081708253102</v>
      </c>
      <c r="AT531" s="15">
        <v>0.30632817336070101</v>
      </c>
      <c r="AU531" s="15">
        <v>0.233929994372887</v>
      </c>
      <c r="AV531" s="15">
        <v>0.21310353482876301</v>
      </c>
      <c r="AW531" s="15">
        <v>0.21310102490378899</v>
      </c>
      <c r="AX531" s="15">
        <v>0.19080755252347401</v>
      </c>
      <c r="AY531" s="15">
        <v>0.18695130524185899</v>
      </c>
    </row>
    <row r="532" spans="2:51" x14ac:dyDescent="0.2">
      <c r="B532" t="s">
        <v>286</v>
      </c>
      <c r="C532" s="15">
        <v>0.209936369210696</v>
      </c>
      <c r="D532" s="15">
        <v>0.23790516938575401</v>
      </c>
      <c r="E532" s="15">
        <v>0.17972085742840599</v>
      </c>
      <c r="F532" s="15"/>
      <c r="G532" s="15">
        <v>0.23437948061382299</v>
      </c>
      <c r="H532" s="15">
        <v>0.20460449373117201</v>
      </c>
      <c r="I532" s="15">
        <v>0.22186307696044599</v>
      </c>
      <c r="J532" s="15">
        <v>0.20134116734904101</v>
      </c>
      <c r="K532" s="15">
        <v>0.19061870560490499</v>
      </c>
      <c r="L532" s="15">
        <v>0.20805784938820299</v>
      </c>
      <c r="M532" s="15"/>
      <c r="N532" s="15">
        <v>0.22740967248827801</v>
      </c>
      <c r="O532" s="15">
        <v>0.171863341225478</v>
      </c>
      <c r="P532" s="15">
        <v>0.20392711165355101</v>
      </c>
      <c r="Q532" s="15">
        <v>0.24417437573223599</v>
      </c>
      <c r="R532" s="15">
        <v>0.17428239464629899</v>
      </c>
      <c r="S532" s="15">
        <v>0.17787359271959599</v>
      </c>
      <c r="T532" s="15">
        <v>0.228932013245955</v>
      </c>
      <c r="U532" s="15">
        <v>0.25948151965115102</v>
      </c>
      <c r="V532" s="15">
        <v>0.212749975710362</v>
      </c>
      <c r="W532" s="15">
        <v>0.260068727823557</v>
      </c>
      <c r="X532" s="15">
        <v>0.14889372134503501</v>
      </c>
      <c r="Y532" s="15"/>
      <c r="Z532" s="15">
        <v>0.227731529576195</v>
      </c>
      <c r="AA532" s="15">
        <v>0.22141392620040401</v>
      </c>
      <c r="AB532" s="15">
        <v>0.17621855309284001</v>
      </c>
      <c r="AC532" s="15">
        <v>0.20857926375663699</v>
      </c>
      <c r="AD532" s="15"/>
      <c r="AE532" s="15">
        <v>0.192766529640123</v>
      </c>
      <c r="AF532" s="15">
        <v>0.21915954060466</v>
      </c>
      <c r="AG532" s="15">
        <v>0.201253714023375</v>
      </c>
      <c r="AH532" s="15"/>
      <c r="AI532" s="15">
        <v>0.21204541251818901</v>
      </c>
      <c r="AJ532" s="15">
        <v>0.227586460751866</v>
      </c>
      <c r="AK532" s="15">
        <v>0.24172490857418699</v>
      </c>
      <c r="AL532" s="15">
        <v>8.0084154211591499E-2</v>
      </c>
      <c r="AM532" s="15">
        <v>0.171054084553112</v>
      </c>
      <c r="AN532" s="15"/>
      <c r="AO532" s="15">
        <v>0.208776180988439</v>
      </c>
      <c r="AP532" s="15">
        <v>0.22601258923076201</v>
      </c>
      <c r="AQ532" s="15">
        <v>0.26212876185786999</v>
      </c>
      <c r="AR532" s="15"/>
      <c r="AS532" s="15">
        <v>0.32902861545594497</v>
      </c>
      <c r="AT532" s="15">
        <v>0.24331565244842701</v>
      </c>
      <c r="AU532" s="15">
        <v>0.20346899876973501</v>
      </c>
      <c r="AV532" s="15">
        <v>0.17167694942917699</v>
      </c>
      <c r="AW532" s="15">
        <v>0.140706848628563</v>
      </c>
      <c r="AX532" s="15">
        <v>0.20180231338264201</v>
      </c>
      <c r="AY532" s="15">
        <v>0.21384939159368399</v>
      </c>
    </row>
    <row r="533" spans="2:51" x14ac:dyDescent="0.2">
      <c r="B533" t="s">
        <v>287</v>
      </c>
      <c r="C533" s="15">
        <v>0.20933332889970399</v>
      </c>
      <c r="D533" s="15">
        <v>0.222258595364873</v>
      </c>
      <c r="E533" s="15">
        <v>0.196982698452944</v>
      </c>
      <c r="F533" s="15"/>
      <c r="G533" s="15">
        <v>0.240910997853822</v>
      </c>
      <c r="H533" s="15">
        <v>0.20669247045966299</v>
      </c>
      <c r="I533" s="15">
        <v>0.185923425917465</v>
      </c>
      <c r="J533" s="15">
        <v>0.18060982952566501</v>
      </c>
      <c r="K533" s="15">
        <v>0.212209027323881</v>
      </c>
      <c r="L533" s="15">
        <v>0.23074390825273899</v>
      </c>
      <c r="M533" s="15"/>
      <c r="N533" s="15">
        <v>0.220975150252185</v>
      </c>
      <c r="O533" s="15">
        <v>0.205662974480709</v>
      </c>
      <c r="P533" s="15">
        <v>0.22864268696927401</v>
      </c>
      <c r="Q533" s="15">
        <v>0.156962363377597</v>
      </c>
      <c r="R533" s="15">
        <v>0.15913298930587999</v>
      </c>
      <c r="S533" s="15">
        <v>0.24555390396694099</v>
      </c>
      <c r="T533" s="15">
        <v>0.211835924717027</v>
      </c>
      <c r="U533" s="15">
        <v>0.28846925229000497</v>
      </c>
      <c r="V533" s="15">
        <v>0.21310207255490701</v>
      </c>
      <c r="W533" s="15">
        <v>0.21569005281551001</v>
      </c>
      <c r="X533" s="15">
        <v>0.16783990818413599</v>
      </c>
      <c r="Y533" s="15"/>
      <c r="Z533" s="15">
        <v>0.27722933134093303</v>
      </c>
      <c r="AA533" s="15">
        <v>0.19143729797143699</v>
      </c>
      <c r="AB533" s="15">
        <v>0.194910475314093</v>
      </c>
      <c r="AC533" s="15">
        <v>0.167466118355312</v>
      </c>
      <c r="AD533" s="15"/>
      <c r="AE533" s="15">
        <v>0.21322467010718299</v>
      </c>
      <c r="AF533" s="15">
        <v>0.223226751181688</v>
      </c>
      <c r="AG533" s="15">
        <v>0.17879155179761</v>
      </c>
      <c r="AH533" s="15"/>
      <c r="AI533" s="15">
        <v>0.20820119834680201</v>
      </c>
      <c r="AJ533" s="15">
        <v>0.20556735193665901</v>
      </c>
      <c r="AK533" s="15">
        <v>0.25142152062997403</v>
      </c>
      <c r="AL533" s="15">
        <v>0.37137641428567603</v>
      </c>
      <c r="AM533" s="15">
        <v>0.19109466820746801</v>
      </c>
      <c r="AN533" s="15"/>
      <c r="AO533" s="15">
        <v>0.21261780832093799</v>
      </c>
      <c r="AP533" s="15">
        <v>0.21291125119253501</v>
      </c>
      <c r="AQ533" s="15">
        <v>0.20220795413612899</v>
      </c>
      <c r="AR533" s="15"/>
      <c r="AS533" s="15">
        <v>0.24508543179352099</v>
      </c>
      <c r="AT533" s="15">
        <v>0.21202686094946799</v>
      </c>
      <c r="AU533" s="15">
        <v>0.16817737914488401</v>
      </c>
      <c r="AV533" s="15">
        <v>0.26913911316220901</v>
      </c>
      <c r="AW533" s="15">
        <v>0.21873768816983799</v>
      </c>
      <c r="AX533" s="15">
        <v>0.18672704488977701</v>
      </c>
      <c r="AY533" s="15">
        <v>0.204181136177703</v>
      </c>
    </row>
    <row r="534" spans="2:51" x14ac:dyDescent="0.2">
      <c r="B534" t="s">
        <v>288</v>
      </c>
      <c r="C534" s="15">
        <v>0.20105595155241299</v>
      </c>
      <c r="D534" s="15">
        <v>0.21258998934208501</v>
      </c>
      <c r="E534" s="15">
        <v>0.189727876372978</v>
      </c>
      <c r="F534" s="15"/>
      <c r="G534" s="15">
        <v>0.184721674945619</v>
      </c>
      <c r="H534" s="15">
        <v>0.22101023912672399</v>
      </c>
      <c r="I534" s="15">
        <v>0.24647587287851599</v>
      </c>
      <c r="J534" s="15">
        <v>0.17533221949198199</v>
      </c>
      <c r="K534" s="15">
        <v>0.17666508206069101</v>
      </c>
      <c r="L534" s="15">
        <v>0.19604424233575901</v>
      </c>
      <c r="M534" s="15"/>
      <c r="N534" s="15">
        <v>0.184071392722717</v>
      </c>
      <c r="O534" s="15">
        <v>0.184626677716728</v>
      </c>
      <c r="P534" s="15">
        <v>0.18161790008554299</v>
      </c>
      <c r="Q534" s="15">
        <v>0.16468725816215299</v>
      </c>
      <c r="R534" s="15">
        <v>0.19978900052267401</v>
      </c>
      <c r="S534" s="15">
        <v>0.233228872706747</v>
      </c>
      <c r="T534" s="15">
        <v>0.17718731292774201</v>
      </c>
      <c r="U534" s="15">
        <v>0.16944228544475101</v>
      </c>
      <c r="V534" s="15">
        <v>0.21022858560987101</v>
      </c>
      <c r="W534" s="15">
        <v>0.24979846209340401</v>
      </c>
      <c r="X534" s="15">
        <v>0.28717363169405702</v>
      </c>
      <c r="Y534" s="15"/>
      <c r="Z534" s="15">
        <v>0.191892714988947</v>
      </c>
      <c r="AA534" s="15">
        <v>0.201613725293359</v>
      </c>
      <c r="AB534" s="15">
        <v>0.22331904770851599</v>
      </c>
      <c r="AC534" s="15">
        <v>0.190836964082847</v>
      </c>
      <c r="AD534" s="15"/>
      <c r="AE534" s="15">
        <v>0.230682382899982</v>
      </c>
      <c r="AF534" s="15">
        <v>0.19236237496391201</v>
      </c>
      <c r="AG534" s="15">
        <v>0.16318924955538799</v>
      </c>
      <c r="AH534" s="15"/>
      <c r="AI534" s="15">
        <v>0.219448762084474</v>
      </c>
      <c r="AJ534" s="15">
        <v>0.19698574204278699</v>
      </c>
      <c r="AK534" s="15">
        <v>0.17786952061056999</v>
      </c>
      <c r="AL534" s="15">
        <v>0.31029890551922601</v>
      </c>
      <c r="AM534" s="15">
        <v>0.15187047452232599</v>
      </c>
      <c r="AN534" s="15"/>
      <c r="AO534" s="15">
        <v>0.21714837170107401</v>
      </c>
      <c r="AP534" s="15">
        <v>0.19094399740640999</v>
      </c>
      <c r="AQ534" s="15">
        <v>0.236954062701488</v>
      </c>
      <c r="AR534" s="15"/>
      <c r="AS534" s="15">
        <v>0.160127712361156</v>
      </c>
      <c r="AT534" s="15">
        <v>0.20372700922433601</v>
      </c>
      <c r="AU534" s="15">
        <v>0.16294067374584401</v>
      </c>
      <c r="AV534" s="15">
        <v>0.190357574760917</v>
      </c>
      <c r="AW534" s="15">
        <v>0.257315001617544</v>
      </c>
      <c r="AX534" s="15">
        <v>0.21504749400774401</v>
      </c>
      <c r="AY534" s="15">
        <v>0.19121035844315801</v>
      </c>
    </row>
    <row r="535" spans="2:51" x14ac:dyDescent="0.2">
      <c r="B535" t="s">
        <v>289</v>
      </c>
      <c r="C535" s="15">
        <v>0.116829328218234</v>
      </c>
      <c r="D535" s="15">
        <v>0.140462913319718</v>
      </c>
      <c r="E535" s="15">
        <v>9.4919733641777096E-2</v>
      </c>
      <c r="F535" s="15"/>
      <c r="G535" s="15">
        <v>0.144343964724193</v>
      </c>
      <c r="H535" s="15">
        <v>0.13488317610082601</v>
      </c>
      <c r="I535" s="15">
        <v>9.5043105163464495E-2</v>
      </c>
      <c r="J535" s="15">
        <v>0.13879893067059901</v>
      </c>
      <c r="K535" s="15">
        <v>9.5608352603518507E-2</v>
      </c>
      <c r="L535" s="15">
        <v>9.78300630280967E-2</v>
      </c>
      <c r="M535" s="15"/>
      <c r="N535" s="15">
        <v>0.128979925777575</v>
      </c>
      <c r="O535" s="15">
        <v>9.7958635905164002E-2</v>
      </c>
      <c r="P535" s="15">
        <v>0.104437540969559</v>
      </c>
      <c r="Q535" s="15">
        <v>9.3475392136533594E-2</v>
      </c>
      <c r="R535" s="15">
        <v>0.109601635961907</v>
      </c>
      <c r="S535" s="15">
        <v>0.13043375250594899</v>
      </c>
      <c r="T535" s="15">
        <v>0.104424777856158</v>
      </c>
      <c r="U535" s="15">
        <v>8.9978116910612194E-2</v>
      </c>
      <c r="V535" s="15">
        <v>0.14250298293331801</v>
      </c>
      <c r="W535" s="15">
        <v>0.14762376258278001</v>
      </c>
      <c r="X535" s="15">
        <v>0.108454411960225</v>
      </c>
      <c r="Y535" s="15"/>
      <c r="Z535" s="15">
        <v>0.120465277930208</v>
      </c>
      <c r="AA535" s="15">
        <v>0.13011288836402901</v>
      </c>
      <c r="AB535" s="15">
        <v>0.12137358020233301</v>
      </c>
      <c r="AC535" s="15">
        <v>9.62587378568137E-2</v>
      </c>
      <c r="AD535" s="15"/>
      <c r="AE535" s="15">
        <v>0.118713759467741</v>
      </c>
      <c r="AF535" s="15">
        <v>0.12521503731918299</v>
      </c>
      <c r="AG535" s="15">
        <v>0.10705263833407</v>
      </c>
      <c r="AH535" s="15"/>
      <c r="AI535" s="15">
        <v>0.11693895687396801</v>
      </c>
      <c r="AJ535" s="15">
        <v>0.125868267321884</v>
      </c>
      <c r="AK535" s="15">
        <v>9.3805969474757306E-2</v>
      </c>
      <c r="AL535" s="15">
        <v>0.11572111528634201</v>
      </c>
      <c r="AM535" s="15">
        <v>0.107092777250219</v>
      </c>
      <c r="AN535" s="15"/>
      <c r="AO535" s="15">
        <v>9.5743188242845806E-2</v>
      </c>
      <c r="AP535" s="15">
        <v>0.147249996012669</v>
      </c>
      <c r="AQ535" s="15">
        <v>9.8708443274644606E-2</v>
      </c>
      <c r="AR535" s="15"/>
      <c r="AS535" s="15">
        <v>0.10051378228706399</v>
      </c>
      <c r="AT535" s="15">
        <v>0.10119849464307901</v>
      </c>
      <c r="AU535" s="15">
        <v>0.11074945232265999</v>
      </c>
      <c r="AV535" s="15">
        <v>0.10807439330547999</v>
      </c>
      <c r="AW535" s="15">
        <v>0.152929406359016</v>
      </c>
      <c r="AX535" s="15">
        <v>9.5376680762873894E-2</v>
      </c>
      <c r="AY535" s="15">
        <v>0.115955324393472</v>
      </c>
    </row>
    <row r="536" spans="2:51" x14ac:dyDescent="0.2">
      <c r="B536" t="s">
        <v>80</v>
      </c>
      <c r="C536" s="15">
        <v>5.7194927521537403E-2</v>
      </c>
      <c r="D536" s="15">
        <v>4.1821006694680002E-2</v>
      </c>
      <c r="E536" s="15">
        <v>7.2764250902733196E-2</v>
      </c>
      <c r="F536" s="15"/>
      <c r="G536" s="15">
        <v>6.0199681461848599E-2</v>
      </c>
      <c r="H536" s="15">
        <v>7.0628991837749996E-2</v>
      </c>
      <c r="I536" s="15">
        <v>6.4701142430656305E-2</v>
      </c>
      <c r="J536" s="15">
        <v>7.3771631551086903E-2</v>
      </c>
      <c r="K536" s="15">
        <v>4.0599618817824701E-2</v>
      </c>
      <c r="L536" s="15">
        <v>3.5812963999947101E-2</v>
      </c>
      <c r="M536" s="15"/>
      <c r="N536" s="15">
        <v>6.0344285601892401E-2</v>
      </c>
      <c r="O536" s="15">
        <v>5.2635690775113902E-2</v>
      </c>
      <c r="P536" s="15">
        <v>6.2485133279672297E-2</v>
      </c>
      <c r="Q536" s="15">
        <v>6.1974073774391999E-2</v>
      </c>
      <c r="R536" s="15">
        <v>3.34823455125196E-2</v>
      </c>
      <c r="S536" s="15">
        <v>2.7327455629867398E-2</v>
      </c>
      <c r="T536" s="15">
        <v>6.0295586502959297E-2</v>
      </c>
      <c r="U536" s="15">
        <v>5.2433220997339401E-2</v>
      </c>
      <c r="V536" s="15">
        <v>7.7710487174380602E-2</v>
      </c>
      <c r="W536" s="15">
        <v>7.8582204558491506E-2</v>
      </c>
      <c r="X536" s="15">
        <v>4.5181799527974797E-2</v>
      </c>
      <c r="Y536" s="15"/>
      <c r="Z536" s="15">
        <v>5.44532173876206E-2</v>
      </c>
      <c r="AA536" s="15">
        <v>5.02235650051778E-2</v>
      </c>
      <c r="AB536" s="15">
        <v>4.3907648667777598E-2</v>
      </c>
      <c r="AC536" s="15">
        <v>7.7745901029070794E-2</v>
      </c>
      <c r="AD536" s="15"/>
      <c r="AE536" s="15">
        <v>3.6214428574073698E-2</v>
      </c>
      <c r="AF536" s="15">
        <v>5.0303756213224499E-2</v>
      </c>
      <c r="AG536" s="15">
        <v>0.111917429510351</v>
      </c>
      <c r="AH536" s="15"/>
      <c r="AI536" s="15">
        <v>3.1889784804046001E-2</v>
      </c>
      <c r="AJ536" s="15">
        <v>5.1883839377812199E-2</v>
      </c>
      <c r="AK536" s="15">
        <v>5.84886159899436E-2</v>
      </c>
      <c r="AL536" s="15">
        <v>0</v>
      </c>
      <c r="AM536" s="15">
        <v>0.10289767470014</v>
      </c>
      <c r="AN536" s="15"/>
      <c r="AO536" s="15">
        <v>2.8488574800127901E-2</v>
      </c>
      <c r="AP536" s="15">
        <v>4.6488395089268802E-2</v>
      </c>
      <c r="AQ536" s="15">
        <v>1.5029229249535E-2</v>
      </c>
      <c r="AR536" s="15"/>
      <c r="AS536" s="15">
        <v>3.8781635823950902E-2</v>
      </c>
      <c r="AT536" s="15">
        <v>4.5124389123674703E-2</v>
      </c>
      <c r="AU536" s="15">
        <v>8.3750270608297206E-2</v>
      </c>
      <c r="AV536" s="15">
        <v>6.8894584639740394E-2</v>
      </c>
      <c r="AW536" s="15">
        <v>4.1779226512036402E-2</v>
      </c>
      <c r="AX536" s="15">
        <v>0.10343586239453401</v>
      </c>
      <c r="AY536" s="15">
        <v>2.7902948760070399E-2</v>
      </c>
    </row>
    <row r="537" spans="2:51" x14ac:dyDescent="0.2">
      <c r="B537" t="s">
        <v>82</v>
      </c>
      <c r="C537" s="15">
        <v>1.12289883210455E-2</v>
      </c>
      <c r="D537" s="15">
        <v>1.6838895443432599E-2</v>
      </c>
      <c r="E537" s="15">
        <v>5.8651428570127302E-3</v>
      </c>
      <c r="F537" s="15"/>
      <c r="G537" s="15">
        <v>5.9517428397748602E-3</v>
      </c>
      <c r="H537" s="15">
        <v>2.1006152973373899E-2</v>
      </c>
      <c r="I537" s="15">
        <v>6.6433198230753604E-3</v>
      </c>
      <c r="J537" s="15">
        <v>2.0400959092714301E-2</v>
      </c>
      <c r="K537" s="15">
        <v>9.2855878999334E-3</v>
      </c>
      <c r="L537" s="15">
        <v>4.4262510388936201E-3</v>
      </c>
      <c r="M537" s="15"/>
      <c r="N537" s="15">
        <v>1.4494936816762701E-2</v>
      </c>
      <c r="O537" s="15">
        <v>7.0469876394366497E-3</v>
      </c>
      <c r="P537" s="15">
        <v>0</v>
      </c>
      <c r="Q537" s="15">
        <v>5.4992210277840297E-3</v>
      </c>
      <c r="R537" s="15">
        <v>1.24490552025545E-2</v>
      </c>
      <c r="S537" s="15">
        <v>2.21857517778614E-2</v>
      </c>
      <c r="T537" s="15">
        <v>1.0077998007448E-2</v>
      </c>
      <c r="U537" s="15">
        <v>0</v>
      </c>
      <c r="V537" s="15">
        <v>1.6112624719524501E-2</v>
      </c>
      <c r="W537" s="15">
        <v>6.8551734498128103E-3</v>
      </c>
      <c r="X537" s="15">
        <v>2.7710860921745802E-2</v>
      </c>
      <c r="Y537" s="15"/>
      <c r="Z537" s="15">
        <v>1.21649811112829E-2</v>
      </c>
      <c r="AA537" s="15">
        <v>9.3959907323499098E-3</v>
      </c>
      <c r="AB537" s="15">
        <v>1.24193163722959E-2</v>
      </c>
      <c r="AC537" s="15">
        <v>1.11897429537136E-2</v>
      </c>
      <c r="AD537" s="15"/>
      <c r="AE537" s="15">
        <v>3.9984642212349403E-3</v>
      </c>
      <c r="AF537" s="15">
        <v>1.7164266091055601E-2</v>
      </c>
      <c r="AG537" s="15">
        <v>2.0953940169610299E-2</v>
      </c>
      <c r="AH537" s="15"/>
      <c r="AI537" s="15">
        <v>6.3657535125738202E-3</v>
      </c>
      <c r="AJ537" s="15">
        <v>1.2158839737845199E-2</v>
      </c>
      <c r="AK537" s="15">
        <v>2.5371987551906401E-2</v>
      </c>
      <c r="AL537" s="15">
        <v>0</v>
      </c>
      <c r="AM537" s="15">
        <v>1.9845874687913701E-2</v>
      </c>
      <c r="AN537" s="15"/>
      <c r="AO537" s="15">
        <v>8.3915483321492408E-3</v>
      </c>
      <c r="AP537" s="15">
        <v>8.6823333553065207E-3</v>
      </c>
      <c r="AQ537" s="15">
        <v>2.9507183578934899E-2</v>
      </c>
      <c r="AR537" s="15"/>
      <c r="AS537" s="15">
        <v>8.3808074951997602E-3</v>
      </c>
      <c r="AT537" s="15">
        <v>0</v>
      </c>
      <c r="AU537" s="15">
        <v>2.0636447239125302E-2</v>
      </c>
      <c r="AV537" s="15">
        <v>2.6401849889950299E-2</v>
      </c>
      <c r="AW537" s="15">
        <v>8.9624883670110893E-3</v>
      </c>
      <c r="AX537" s="15">
        <v>1.33116523555656E-2</v>
      </c>
      <c r="AY537" s="15">
        <v>7.5874977273999904E-3</v>
      </c>
    </row>
    <row r="538" spans="2:51" x14ac:dyDescent="0.2">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row>
    <row r="539" spans="2:51" x14ac:dyDescent="0.2">
      <c r="B539" s="6" t="s">
        <v>293</v>
      </c>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row>
    <row r="540" spans="2:51" x14ac:dyDescent="0.2">
      <c r="B540" s="19" t="s">
        <v>77</v>
      </c>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row>
    <row r="541" spans="2:51" x14ac:dyDescent="0.2">
      <c r="B541" t="s">
        <v>291</v>
      </c>
      <c r="C541" s="15">
        <v>0.36028037647323202</v>
      </c>
      <c r="D541" s="15">
        <v>0.32768887771250699</v>
      </c>
      <c r="E541" s="15">
        <v>0.39162399526250202</v>
      </c>
      <c r="F541" s="15"/>
      <c r="G541" s="15">
        <v>0.32597583069662101</v>
      </c>
      <c r="H541" s="15">
        <v>0.37456395520011998</v>
      </c>
      <c r="I541" s="15">
        <v>0.41514033877949902</v>
      </c>
      <c r="J541" s="15">
        <v>0.38857295102191097</v>
      </c>
      <c r="K541" s="15">
        <v>0.37344725100169102</v>
      </c>
      <c r="L541" s="15">
        <v>0.29519278378911101</v>
      </c>
      <c r="M541" s="15"/>
      <c r="N541" s="15">
        <v>0.36643274310834401</v>
      </c>
      <c r="O541" s="15">
        <v>0.32243940100193902</v>
      </c>
      <c r="P541" s="15">
        <v>0.31545230756883702</v>
      </c>
      <c r="Q541" s="15">
        <v>0.32405675712338999</v>
      </c>
      <c r="R541" s="15">
        <v>0.34859610815429798</v>
      </c>
      <c r="S541" s="15">
        <v>0.35461336229122198</v>
      </c>
      <c r="T541" s="15">
        <v>0.40406639521170301</v>
      </c>
      <c r="U541" s="15">
        <v>0.39779775345038998</v>
      </c>
      <c r="V541" s="15">
        <v>0.39271281817982601</v>
      </c>
      <c r="W541" s="15">
        <v>0.33167007480461402</v>
      </c>
      <c r="X541" s="15">
        <v>0.48552292499621402</v>
      </c>
      <c r="Y541" s="15"/>
      <c r="Z541" s="15">
        <v>0.29317109760534499</v>
      </c>
      <c r="AA541" s="15">
        <v>0.34269593340483601</v>
      </c>
      <c r="AB541" s="15">
        <v>0.468152204795871</v>
      </c>
      <c r="AC541" s="15">
        <v>0.35556425841355599</v>
      </c>
      <c r="AD541" s="15"/>
      <c r="AE541" s="15">
        <v>0.44461970245906202</v>
      </c>
      <c r="AF541" s="15">
        <v>0.31677176295708598</v>
      </c>
      <c r="AG541" s="15">
        <v>0.32005220284802099</v>
      </c>
      <c r="AH541" s="15"/>
      <c r="AI541" s="15">
        <v>0.39487212878356398</v>
      </c>
      <c r="AJ541" s="15">
        <v>0.34903893954947701</v>
      </c>
      <c r="AK541" s="15">
        <v>0.30243992000508002</v>
      </c>
      <c r="AL541" s="15">
        <v>0.59979012294189304</v>
      </c>
      <c r="AM541" s="15">
        <v>0.33240481786422499</v>
      </c>
      <c r="AN541" s="15"/>
      <c r="AO541" s="15">
        <v>0.38985531630551801</v>
      </c>
      <c r="AP541" s="15">
        <v>0.35177199940725001</v>
      </c>
      <c r="AQ541" s="15">
        <v>0.31958320851725402</v>
      </c>
      <c r="AR541" s="15"/>
      <c r="AS541" s="15">
        <v>0.17064381036422899</v>
      </c>
      <c r="AT541" s="15">
        <v>0.28510829319806502</v>
      </c>
      <c r="AU541" s="15">
        <v>0.375016433681647</v>
      </c>
      <c r="AV541" s="15">
        <v>0.224233300112088</v>
      </c>
      <c r="AW541" s="15">
        <v>0.52406659929603905</v>
      </c>
      <c r="AX541" s="15">
        <v>0.42620356843026302</v>
      </c>
      <c r="AY541" s="15">
        <v>0.36380050512914702</v>
      </c>
    </row>
    <row r="542" spans="2:51" x14ac:dyDescent="0.2">
      <c r="B542" t="s">
        <v>292</v>
      </c>
      <c r="C542" s="15">
        <v>0.52129770221000704</v>
      </c>
      <c r="D542" s="15">
        <v>0.57375888715775902</v>
      </c>
      <c r="E542" s="15">
        <v>0.47032048505631302</v>
      </c>
      <c r="F542" s="15"/>
      <c r="G542" s="15">
        <v>0.55382535403601296</v>
      </c>
      <c r="H542" s="15">
        <v>0.48409935930417702</v>
      </c>
      <c r="I542" s="15">
        <v>0.45062562577416598</v>
      </c>
      <c r="J542" s="15">
        <v>0.47664950209274198</v>
      </c>
      <c r="K542" s="15">
        <v>0.51434239689457695</v>
      </c>
      <c r="L542" s="15">
        <v>0.62820086362271399</v>
      </c>
      <c r="M542" s="15"/>
      <c r="N542" s="15">
        <v>0.52968945303934001</v>
      </c>
      <c r="O542" s="15">
        <v>0.54980728977583004</v>
      </c>
      <c r="P542" s="15">
        <v>0.58168192620167902</v>
      </c>
      <c r="Q542" s="15">
        <v>0.55157959254734901</v>
      </c>
      <c r="R542" s="15">
        <v>0.53164128956536905</v>
      </c>
      <c r="S542" s="15">
        <v>0.53361138060581403</v>
      </c>
      <c r="T542" s="15">
        <v>0.48216385014858698</v>
      </c>
      <c r="U542" s="15">
        <v>0.49066075049140501</v>
      </c>
      <c r="V542" s="15">
        <v>0.48101915529040501</v>
      </c>
      <c r="W542" s="15">
        <v>0.52615265199632699</v>
      </c>
      <c r="X542" s="15">
        <v>0.40244415316985099</v>
      </c>
      <c r="Y542" s="15"/>
      <c r="Z542" s="15">
        <v>0.64204006916437395</v>
      </c>
      <c r="AA542" s="15">
        <v>0.52735114538529204</v>
      </c>
      <c r="AB542" s="15">
        <v>0.42854555783856302</v>
      </c>
      <c r="AC542" s="15">
        <v>0.46751036693716602</v>
      </c>
      <c r="AD542" s="15"/>
      <c r="AE542" s="15">
        <v>0.46445888700694399</v>
      </c>
      <c r="AF542" s="15">
        <v>0.57786302809314605</v>
      </c>
      <c r="AG542" s="15">
        <v>0.46814432978036202</v>
      </c>
      <c r="AH542" s="15"/>
      <c r="AI542" s="15">
        <v>0.51924905478166605</v>
      </c>
      <c r="AJ542" s="15">
        <v>0.52889417077938605</v>
      </c>
      <c r="AK542" s="15">
        <v>0.63632823654627502</v>
      </c>
      <c r="AL542" s="15">
        <v>0.40020987705810701</v>
      </c>
      <c r="AM542" s="15">
        <v>0.454021017486402</v>
      </c>
      <c r="AN542" s="15"/>
      <c r="AO542" s="15">
        <v>0.54233702772277403</v>
      </c>
      <c r="AP542" s="15">
        <v>0.54616849217463304</v>
      </c>
      <c r="AQ542" s="15">
        <v>0.64788559440800397</v>
      </c>
      <c r="AR542" s="15"/>
      <c r="AS542" s="15">
        <v>0.74647956343599697</v>
      </c>
      <c r="AT542" s="15">
        <v>0.60949608237083797</v>
      </c>
      <c r="AU542" s="15">
        <v>0.45223980646575801</v>
      </c>
      <c r="AV542" s="15">
        <v>0.64990744025890701</v>
      </c>
      <c r="AW542" s="15">
        <v>0.389541470124251</v>
      </c>
      <c r="AX542" s="15">
        <v>0.43699043407797</v>
      </c>
      <c r="AY542" s="15">
        <v>0.51170205558116699</v>
      </c>
    </row>
    <row r="543" spans="2:51" x14ac:dyDescent="0.2">
      <c r="B543" t="s">
        <v>80</v>
      </c>
      <c r="C543" s="15">
        <v>0.11842192131676101</v>
      </c>
      <c r="D543" s="15">
        <v>9.8552235129733601E-2</v>
      </c>
      <c r="E543" s="15">
        <v>0.13805551968118501</v>
      </c>
      <c r="F543" s="15"/>
      <c r="G543" s="15">
        <v>0.120198815267367</v>
      </c>
      <c r="H543" s="15">
        <v>0.141336685495703</v>
      </c>
      <c r="I543" s="15">
        <v>0.134234035446334</v>
      </c>
      <c r="J543" s="15">
        <v>0.13477754688534799</v>
      </c>
      <c r="K543" s="15">
        <v>0.11221035210373199</v>
      </c>
      <c r="L543" s="15">
        <v>7.6606352588174706E-2</v>
      </c>
      <c r="M543" s="15"/>
      <c r="N543" s="15">
        <v>0.103877803852315</v>
      </c>
      <c r="O543" s="15">
        <v>0.12775330922223099</v>
      </c>
      <c r="P543" s="15">
        <v>0.102865766229485</v>
      </c>
      <c r="Q543" s="15">
        <v>0.124363650329261</v>
      </c>
      <c r="R543" s="15">
        <v>0.119762602280333</v>
      </c>
      <c r="S543" s="15">
        <v>0.111775257102964</v>
      </c>
      <c r="T543" s="15">
        <v>0.11376975463970999</v>
      </c>
      <c r="U543" s="15">
        <v>0.111541496058205</v>
      </c>
      <c r="V543" s="15">
        <v>0.12626802652977001</v>
      </c>
      <c r="W543" s="15">
        <v>0.14217727319905901</v>
      </c>
      <c r="X543" s="15">
        <v>0.112032921833935</v>
      </c>
      <c r="Y543" s="15"/>
      <c r="Z543" s="15">
        <v>6.4788833230280105E-2</v>
      </c>
      <c r="AA543" s="15">
        <v>0.12995292120987301</v>
      </c>
      <c r="AB543" s="15">
        <v>0.103302237365566</v>
      </c>
      <c r="AC543" s="15">
        <v>0.17692537464927799</v>
      </c>
      <c r="AD543" s="15"/>
      <c r="AE543" s="15">
        <v>9.0921410533994093E-2</v>
      </c>
      <c r="AF543" s="15">
        <v>0.105365208949767</v>
      </c>
      <c r="AG543" s="15">
        <v>0.21180346737161701</v>
      </c>
      <c r="AH543" s="15"/>
      <c r="AI543" s="15">
        <v>8.5878816434770494E-2</v>
      </c>
      <c r="AJ543" s="15">
        <v>0.122066889671137</v>
      </c>
      <c r="AK543" s="15">
        <v>6.1231843448645101E-2</v>
      </c>
      <c r="AL543" s="15">
        <v>0</v>
      </c>
      <c r="AM543" s="15">
        <v>0.21357416464937201</v>
      </c>
      <c r="AN543" s="15"/>
      <c r="AO543" s="15">
        <v>6.7807655971707806E-2</v>
      </c>
      <c r="AP543" s="15">
        <v>0.10205950841811701</v>
      </c>
      <c r="AQ543" s="15">
        <v>3.2531197074741898E-2</v>
      </c>
      <c r="AR543" s="15"/>
      <c r="AS543" s="15">
        <v>8.28766261997744E-2</v>
      </c>
      <c r="AT543" s="15">
        <v>0.105395624431097</v>
      </c>
      <c r="AU543" s="15">
        <v>0.17274375985259499</v>
      </c>
      <c r="AV543" s="15">
        <v>0.12585925962900499</v>
      </c>
      <c r="AW543" s="15">
        <v>8.6391930579710605E-2</v>
      </c>
      <c r="AX543" s="15">
        <v>0.136805997491768</v>
      </c>
      <c r="AY543" s="15">
        <v>0.124497439289687</v>
      </c>
    </row>
    <row r="544" spans="2:51" x14ac:dyDescent="0.2">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row>
    <row r="545" spans="2:51" x14ac:dyDescent="0.2">
      <c r="B545" s="6" t="s">
        <v>312</v>
      </c>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row>
    <row r="546" spans="2:51" x14ac:dyDescent="0.2">
      <c r="B546" s="19" t="s">
        <v>313</v>
      </c>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row>
    <row r="547" spans="2:51" x14ac:dyDescent="0.2">
      <c r="B547" t="s">
        <v>294</v>
      </c>
      <c r="C547" s="15">
        <v>0.57576726768974595</v>
      </c>
      <c r="D547" s="15">
        <v>0.539290786136292</v>
      </c>
      <c r="E547" s="15">
        <v>0.61885457449702197</v>
      </c>
      <c r="F547" s="15"/>
      <c r="G547" s="15">
        <v>0.185652834182712</v>
      </c>
      <c r="H547" s="15">
        <v>0.40258685614370099</v>
      </c>
      <c r="I547" s="15">
        <v>0.47148128885049201</v>
      </c>
      <c r="J547" s="15">
        <v>0.55736538036095895</v>
      </c>
      <c r="K547" s="15">
        <v>0.66668121768597699</v>
      </c>
      <c r="L547" s="15">
        <v>0.69700626989423398</v>
      </c>
      <c r="M547" s="15"/>
      <c r="N547" s="15">
        <v>0.44209425606474201</v>
      </c>
      <c r="O547" s="15">
        <v>0.62105023171418605</v>
      </c>
      <c r="P547" s="15">
        <v>0.54977743960592595</v>
      </c>
      <c r="Q547" s="15">
        <v>0.68334704031301996</v>
      </c>
      <c r="R547" s="15">
        <v>0.54431550286922503</v>
      </c>
      <c r="S547" s="15">
        <v>0.65391799007210905</v>
      </c>
      <c r="T547" s="15">
        <v>0.63826406134175895</v>
      </c>
      <c r="U547" s="15">
        <v>0.44518792540778401</v>
      </c>
      <c r="V547" s="15">
        <v>0.57836102705043602</v>
      </c>
      <c r="W547" s="15">
        <v>0.51385532871962603</v>
      </c>
      <c r="X547" s="15">
        <v>0.55356608366627902</v>
      </c>
      <c r="Y547" s="15"/>
      <c r="Z547" s="15">
        <v>0.62532113136907397</v>
      </c>
      <c r="AA547" s="15">
        <v>0.53542728506777404</v>
      </c>
      <c r="AB547" s="15">
        <v>0.57796397892207996</v>
      </c>
      <c r="AC547" s="15">
        <v>0.56599732548459802</v>
      </c>
      <c r="AD547" s="15"/>
      <c r="AE547" s="15">
        <v>0.57576726768974595</v>
      </c>
      <c r="AF547" s="15" t="s">
        <v>311</v>
      </c>
      <c r="AG547" s="15" t="s">
        <v>311</v>
      </c>
      <c r="AH547" s="15"/>
      <c r="AI547" s="15">
        <v>0.65572398240865404</v>
      </c>
      <c r="AJ547" s="15">
        <v>0.30627338900686402</v>
      </c>
      <c r="AK547" s="15">
        <v>0.488335189957949</v>
      </c>
      <c r="AL547" s="15">
        <v>0.76155393002896699</v>
      </c>
      <c r="AM547" s="15">
        <v>0.70637358066756195</v>
      </c>
      <c r="AN547" s="15"/>
      <c r="AO547" s="15">
        <v>0.62448495170560803</v>
      </c>
      <c r="AP547" s="15">
        <v>0.42074167873114898</v>
      </c>
      <c r="AQ547" s="15">
        <v>0.49748740114678303</v>
      </c>
      <c r="AR547" s="15"/>
      <c r="AS547" s="15">
        <v>0.27521727230590298</v>
      </c>
      <c r="AT547" s="15">
        <v>0.576003787868413</v>
      </c>
      <c r="AU547" s="15">
        <v>0.54400430575274095</v>
      </c>
      <c r="AV547" s="15">
        <v>0.53909926503472105</v>
      </c>
      <c r="AW547" s="15">
        <v>0.60501884163244202</v>
      </c>
      <c r="AX547" s="15">
        <v>0.58939221753689497</v>
      </c>
      <c r="AY547" s="15">
        <v>0.62447633175324102</v>
      </c>
    </row>
    <row r="548" spans="2:51" x14ac:dyDescent="0.2">
      <c r="B548" t="s">
        <v>295</v>
      </c>
      <c r="C548" s="15">
        <v>0.51972032884885999</v>
      </c>
      <c r="D548" s="15">
        <v>0.52009411368103897</v>
      </c>
      <c r="E548" s="15">
        <v>0.52072331507167402</v>
      </c>
      <c r="F548" s="15"/>
      <c r="G548" s="15">
        <v>9.7646497389752299E-2</v>
      </c>
      <c r="H548" s="15">
        <v>0.37820410981288999</v>
      </c>
      <c r="I548" s="15">
        <v>0.351946070505672</v>
      </c>
      <c r="J548" s="15">
        <v>0.44077752894511901</v>
      </c>
      <c r="K548" s="15">
        <v>0.64208558535167404</v>
      </c>
      <c r="L548" s="15">
        <v>0.68257695782764705</v>
      </c>
      <c r="M548" s="15"/>
      <c r="N548" s="15">
        <v>0.38745322747087901</v>
      </c>
      <c r="O548" s="15">
        <v>0.59720205343824195</v>
      </c>
      <c r="P548" s="15">
        <v>0.51777053143368901</v>
      </c>
      <c r="Q548" s="15">
        <v>0.65720342757465799</v>
      </c>
      <c r="R548" s="15">
        <v>0.46420255473528099</v>
      </c>
      <c r="S548" s="15">
        <v>0.56977135388031397</v>
      </c>
      <c r="T548" s="15">
        <v>0.47238112705586099</v>
      </c>
      <c r="U548" s="15">
        <v>0.46479511423139103</v>
      </c>
      <c r="V548" s="15">
        <v>0.41314437872227799</v>
      </c>
      <c r="W548" s="15">
        <v>0.66466334388801696</v>
      </c>
      <c r="X548" s="15">
        <v>0.48505228526443001</v>
      </c>
      <c r="Y548" s="15"/>
      <c r="Z548" s="15">
        <v>0.59339529178772998</v>
      </c>
      <c r="AA548" s="15">
        <v>0.47505724370867303</v>
      </c>
      <c r="AB548" s="15">
        <v>0.52266502572447904</v>
      </c>
      <c r="AC548" s="15">
        <v>0.49169516714063799</v>
      </c>
      <c r="AD548" s="15"/>
      <c r="AE548" s="15">
        <v>0.51972032884885999</v>
      </c>
      <c r="AF548" s="15" t="s">
        <v>311</v>
      </c>
      <c r="AG548" s="15" t="s">
        <v>311</v>
      </c>
      <c r="AH548" s="15"/>
      <c r="AI548" s="15">
        <v>0.61112145830880704</v>
      </c>
      <c r="AJ548" s="15">
        <v>0.21720826198649301</v>
      </c>
      <c r="AK548" s="15">
        <v>0.39563628061907102</v>
      </c>
      <c r="AL548" s="15">
        <v>0.86816278149917603</v>
      </c>
      <c r="AM548" s="15">
        <v>0.47472273202395099</v>
      </c>
      <c r="AN548" s="15"/>
      <c r="AO548" s="15">
        <v>0.62580799295557998</v>
      </c>
      <c r="AP548" s="15">
        <v>0.299572114460252</v>
      </c>
      <c r="AQ548" s="15">
        <v>0.37884421864149198</v>
      </c>
      <c r="AR548" s="15"/>
      <c r="AS548" s="15">
        <v>0.58695271045934105</v>
      </c>
      <c r="AT548" s="15">
        <v>0.56894737283492802</v>
      </c>
      <c r="AU548" s="15">
        <v>0.39655627355133899</v>
      </c>
      <c r="AV548" s="15">
        <v>0.52048396329861901</v>
      </c>
      <c r="AW548" s="15">
        <v>0.51719756652749105</v>
      </c>
      <c r="AX548" s="15">
        <v>0.55623456227108004</v>
      </c>
      <c r="AY548" s="15">
        <v>0.66765212632023896</v>
      </c>
    </row>
    <row r="549" spans="2:51" x14ac:dyDescent="0.2">
      <c r="B549" t="s">
        <v>296</v>
      </c>
      <c r="C549" s="15">
        <v>0.49286947728480401</v>
      </c>
      <c r="D549" s="15">
        <v>0.53500907694406197</v>
      </c>
      <c r="E549" s="15">
        <v>0.44627519418720002</v>
      </c>
      <c r="F549" s="15"/>
      <c r="G549" s="15">
        <v>8.5660327116837603E-2</v>
      </c>
      <c r="H549" s="15">
        <v>0.29159013489829899</v>
      </c>
      <c r="I549" s="15">
        <v>0.260044904123234</v>
      </c>
      <c r="J549" s="15">
        <v>0.48633027883445501</v>
      </c>
      <c r="K549" s="15">
        <v>0.568341883281692</v>
      </c>
      <c r="L549" s="15">
        <v>0.69931145821320795</v>
      </c>
      <c r="M549" s="15"/>
      <c r="N549" s="15">
        <v>0.46417669140565399</v>
      </c>
      <c r="O549" s="15">
        <v>0.57031844228387996</v>
      </c>
      <c r="P549" s="15">
        <v>0.49761301359251803</v>
      </c>
      <c r="Q549" s="15">
        <v>0.69308197501269098</v>
      </c>
      <c r="R549" s="15">
        <v>0.47799727290643701</v>
      </c>
      <c r="S549" s="15">
        <v>0.41855705352642703</v>
      </c>
      <c r="T549" s="15">
        <v>0.36023460706186</v>
      </c>
      <c r="U549" s="15">
        <v>0.45064532427429199</v>
      </c>
      <c r="V549" s="15">
        <v>0.4127544779042</v>
      </c>
      <c r="W549" s="15">
        <v>0.51586487014928994</v>
      </c>
      <c r="X549" s="15">
        <v>0.54046403028198697</v>
      </c>
      <c r="Y549" s="15"/>
      <c r="Z549" s="15">
        <v>0.57505436305600299</v>
      </c>
      <c r="AA549" s="15">
        <v>0.54379176986058098</v>
      </c>
      <c r="AB549" s="15">
        <v>0.43343107385351298</v>
      </c>
      <c r="AC549" s="15">
        <v>0.43434561847487901</v>
      </c>
      <c r="AD549" s="15"/>
      <c r="AE549" s="15">
        <v>0.49286947728480401</v>
      </c>
      <c r="AF549" s="15" t="s">
        <v>311</v>
      </c>
      <c r="AG549" s="15" t="s">
        <v>311</v>
      </c>
      <c r="AH549" s="15"/>
      <c r="AI549" s="15">
        <v>0.573676282817845</v>
      </c>
      <c r="AJ549" s="15">
        <v>0.28177848271009898</v>
      </c>
      <c r="AK549" s="15">
        <v>0.55811348376486303</v>
      </c>
      <c r="AL549" s="15">
        <v>0.67649463521387998</v>
      </c>
      <c r="AM549" s="15">
        <v>0.40389343046867898</v>
      </c>
      <c r="AN549" s="15"/>
      <c r="AO549" s="15">
        <v>0.54617400173606601</v>
      </c>
      <c r="AP549" s="15">
        <v>0.33886452081898699</v>
      </c>
      <c r="AQ549" s="15">
        <v>0.39500322440789598</v>
      </c>
      <c r="AR549" s="15"/>
      <c r="AS549" s="15">
        <v>0.410741044362957</v>
      </c>
      <c r="AT549" s="15">
        <v>0.45313133296730901</v>
      </c>
      <c r="AU549" s="15">
        <v>0.44381491376339499</v>
      </c>
      <c r="AV549" s="15">
        <v>0.64568826540139201</v>
      </c>
      <c r="AW549" s="15">
        <v>0.46230112488904801</v>
      </c>
      <c r="AX549" s="15">
        <v>0.53416011588406698</v>
      </c>
      <c r="AY549" s="15">
        <v>0.68218047001107995</v>
      </c>
    </row>
    <row r="550" spans="2:51" x14ac:dyDescent="0.2">
      <c r="B550" t="s">
        <v>297</v>
      </c>
      <c r="C550" s="15">
        <v>0.47799797823921503</v>
      </c>
      <c r="D550" s="15">
        <v>0.48615190027677002</v>
      </c>
      <c r="E550" s="15">
        <v>0.47003362797579701</v>
      </c>
      <c r="F550" s="15"/>
      <c r="G550" s="15">
        <v>0.11589499007015901</v>
      </c>
      <c r="H550" s="15">
        <v>0.340132629415628</v>
      </c>
      <c r="I550" s="15">
        <v>0.26001604310680998</v>
      </c>
      <c r="J550" s="15">
        <v>0.47777434750391701</v>
      </c>
      <c r="K550" s="15">
        <v>0.58348440287089498</v>
      </c>
      <c r="L550" s="15">
        <v>0.62093049521062704</v>
      </c>
      <c r="M550" s="15"/>
      <c r="N550" s="15">
        <v>0.349439110745909</v>
      </c>
      <c r="O550" s="15">
        <v>0.50980932640687904</v>
      </c>
      <c r="P550" s="15">
        <v>0.43695007470211999</v>
      </c>
      <c r="Q550" s="15">
        <v>0.66406140396005098</v>
      </c>
      <c r="R550" s="15">
        <v>0.43979171032298497</v>
      </c>
      <c r="S550" s="15">
        <v>0.51493512001214703</v>
      </c>
      <c r="T550" s="15">
        <v>0.50807623699816296</v>
      </c>
      <c r="U550" s="15">
        <v>0.41866201804668601</v>
      </c>
      <c r="V550" s="15">
        <v>0.45067616312869302</v>
      </c>
      <c r="W550" s="15">
        <v>0.42861351321483598</v>
      </c>
      <c r="X550" s="15">
        <v>0.46676522208639498</v>
      </c>
      <c r="Y550" s="15"/>
      <c r="Z550" s="15">
        <v>0.54017151226056004</v>
      </c>
      <c r="AA550" s="15">
        <v>0.48943696241582602</v>
      </c>
      <c r="AB550" s="15">
        <v>0.50197634076573705</v>
      </c>
      <c r="AC550" s="15">
        <v>0.38816187016396098</v>
      </c>
      <c r="AD550" s="15"/>
      <c r="AE550" s="15">
        <v>0.47799797823921503</v>
      </c>
      <c r="AF550" s="15" t="s">
        <v>311</v>
      </c>
      <c r="AG550" s="15" t="s">
        <v>311</v>
      </c>
      <c r="AH550" s="15"/>
      <c r="AI550" s="15">
        <v>0.54632444680557002</v>
      </c>
      <c r="AJ550" s="15">
        <v>0.29069388160963899</v>
      </c>
      <c r="AK550" s="15">
        <v>0.38155546972037901</v>
      </c>
      <c r="AL550" s="15">
        <v>0.747567513811905</v>
      </c>
      <c r="AM550" s="15">
        <v>0.38452671813079597</v>
      </c>
      <c r="AN550" s="15"/>
      <c r="AO550" s="15">
        <v>0.51962683071169502</v>
      </c>
      <c r="AP550" s="15">
        <v>0.31076449160049902</v>
      </c>
      <c r="AQ550" s="15">
        <v>0.35295338023575501</v>
      </c>
      <c r="AR550" s="15"/>
      <c r="AS550" s="15">
        <v>0.159683150948432</v>
      </c>
      <c r="AT550" s="15">
        <v>0.43497824793756701</v>
      </c>
      <c r="AU550" s="15">
        <v>0.42678048398170698</v>
      </c>
      <c r="AV550" s="15">
        <v>0.44534085595932599</v>
      </c>
      <c r="AW550" s="15">
        <v>0.51441884837803997</v>
      </c>
      <c r="AX550" s="15">
        <v>0.48066615555223602</v>
      </c>
      <c r="AY550" s="15">
        <v>0.63905643246565902</v>
      </c>
    </row>
    <row r="551" spans="2:51" x14ac:dyDescent="0.2">
      <c r="B551" t="s">
        <v>298</v>
      </c>
      <c r="C551" s="15">
        <v>0.40187675929785899</v>
      </c>
      <c r="D551" s="15">
        <v>0.443885266658407</v>
      </c>
      <c r="E551" s="15">
        <v>0.35518157343992202</v>
      </c>
      <c r="F551" s="15"/>
      <c r="G551" s="15">
        <v>0</v>
      </c>
      <c r="H551" s="15">
        <v>0.20765584020221001</v>
      </c>
      <c r="I551" s="15">
        <v>0.20325374451460301</v>
      </c>
      <c r="J551" s="15">
        <v>0.337527911838644</v>
      </c>
      <c r="K551" s="15">
        <v>0.46044719340160101</v>
      </c>
      <c r="L551" s="15">
        <v>0.634458347005596</v>
      </c>
      <c r="M551" s="15"/>
      <c r="N551" s="15">
        <v>0.32756989898033001</v>
      </c>
      <c r="O551" s="15">
        <v>0.46412318573418698</v>
      </c>
      <c r="P551" s="15">
        <v>0.36285374392645697</v>
      </c>
      <c r="Q551" s="15">
        <v>0.50409370070494997</v>
      </c>
      <c r="R551" s="15">
        <v>0.435567029565742</v>
      </c>
      <c r="S551" s="15">
        <v>0.39352361759361998</v>
      </c>
      <c r="T551" s="15">
        <v>0.42171896569218897</v>
      </c>
      <c r="U551" s="15">
        <v>0.37765285643534102</v>
      </c>
      <c r="V551" s="15">
        <v>0.326198535491729</v>
      </c>
      <c r="W551" s="15">
        <v>0.423137078939676</v>
      </c>
      <c r="X551" s="15">
        <v>0.351318545703239</v>
      </c>
      <c r="Y551" s="15"/>
      <c r="Z551" s="15">
        <v>0.53548278071792199</v>
      </c>
      <c r="AA551" s="15">
        <v>0.41321606137769401</v>
      </c>
      <c r="AB551" s="15">
        <v>0.33923982620017201</v>
      </c>
      <c r="AC551" s="15">
        <v>0.33672208839005802</v>
      </c>
      <c r="AD551" s="15"/>
      <c r="AE551" s="15">
        <v>0.40187675929785899</v>
      </c>
      <c r="AF551" s="15" t="s">
        <v>311</v>
      </c>
      <c r="AG551" s="15" t="s">
        <v>311</v>
      </c>
      <c r="AH551" s="15"/>
      <c r="AI551" s="15">
        <v>0.501931890939882</v>
      </c>
      <c r="AJ551" s="15">
        <v>0.110463436836749</v>
      </c>
      <c r="AK551" s="15">
        <v>0.34540407089724101</v>
      </c>
      <c r="AL551" s="15">
        <v>0.66220573677583106</v>
      </c>
      <c r="AM551" s="15">
        <v>0.35065074710446398</v>
      </c>
      <c r="AN551" s="15"/>
      <c r="AO551" s="15">
        <v>0.493027050991315</v>
      </c>
      <c r="AP551" s="15">
        <v>0.20454335202548399</v>
      </c>
      <c r="AQ551" s="15">
        <v>0.228552944983517</v>
      </c>
      <c r="AR551" s="15"/>
      <c r="AS551" s="15">
        <v>0.34379590522709402</v>
      </c>
      <c r="AT551" s="15">
        <v>0.36920442211677401</v>
      </c>
      <c r="AU551" s="15">
        <v>0.30672300213936399</v>
      </c>
      <c r="AV551" s="15">
        <v>0.54479646684029504</v>
      </c>
      <c r="AW551" s="15">
        <v>0.39890661917667097</v>
      </c>
      <c r="AX551" s="15">
        <v>0.40758195520697199</v>
      </c>
      <c r="AY551" s="15">
        <v>0.61275128442884896</v>
      </c>
    </row>
    <row r="552" spans="2:51" x14ac:dyDescent="0.2">
      <c r="B552" t="s">
        <v>299</v>
      </c>
      <c r="C552" s="15">
        <v>0.38828755401271198</v>
      </c>
      <c r="D552" s="15">
        <v>0.40605351070394202</v>
      </c>
      <c r="E552" s="15">
        <v>0.36913955079611699</v>
      </c>
      <c r="F552" s="15"/>
      <c r="G552" s="15">
        <v>5.6570373839022699E-2</v>
      </c>
      <c r="H552" s="15">
        <v>0.347810812796084</v>
      </c>
      <c r="I552" s="15">
        <v>0.242268111011126</v>
      </c>
      <c r="J552" s="15">
        <v>0.37518779923395101</v>
      </c>
      <c r="K552" s="15">
        <v>0.46201894687440098</v>
      </c>
      <c r="L552" s="15">
        <v>0.47550120663065498</v>
      </c>
      <c r="M552" s="15"/>
      <c r="N552" s="15">
        <v>0.376403662992564</v>
      </c>
      <c r="O552" s="15">
        <v>0.393206915247163</v>
      </c>
      <c r="P552" s="15">
        <v>0.393344688549083</v>
      </c>
      <c r="Q552" s="15">
        <v>0.49521254073347198</v>
      </c>
      <c r="R552" s="15">
        <v>0.30558780764629201</v>
      </c>
      <c r="S552" s="15">
        <v>0.42597955022756501</v>
      </c>
      <c r="T552" s="15">
        <v>0.41869624799527999</v>
      </c>
      <c r="U552" s="15">
        <v>0.21180321612870201</v>
      </c>
      <c r="V552" s="15">
        <v>0.38162010363882498</v>
      </c>
      <c r="W552" s="15">
        <v>0.38294398307194699</v>
      </c>
      <c r="X552" s="15">
        <v>0.35357211961648299</v>
      </c>
      <c r="Y552" s="15"/>
      <c r="Z552" s="15">
        <v>0.44518873024726402</v>
      </c>
      <c r="AA552" s="15">
        <v>0.396477536485902</v>
      </c>
      <c r="AB552" s="15">
        <v>0.36277146330278698</v>
      </c>
      <c r="AC552" s="15">
        <v>0.35632638641622</v>
      </c>
      <c r="AD552" s="15"/>
      <c r="AE552" s="15">
        <v>0.38828755401271198</v>
      </c>
      <c r="AF552" s="15" t="s">
        <v>311</v>
      </c>
      <c r="AG552" s="15" t="s">
        <v>311</v>
      </c>
      <c r="AH552" s="15"/>
      <c r="AI552" s="15">
        <v>0.445577441084684</v>
      </c>
      <c r="AJ552" s="15">
        <v>0.23433350175753101</v>
      </c>
      <c r="AK552" s="15">
        <v>0.40704885368383498</v>
      </c>
      <c r="AL552" s="15">
        <v>0.62260747262251304</v>
      </c>
      <c r="AM552" s="15">
        <v>0.34426742152946099</v>
      </c>
      <c r="AN552" s="15"/>
      <c r="AO552" s="15">
        <v>0.41819823579856602</v>
      </c>
      <c r="AP552" s="15">
        <v>0.27354029128882001</v>
      </c>
      <c r="AQ552" s="15">
        <v>0.36786901665139798</v>
      </c>
      <c r="AR552" s="15"/>
      <c r="AS552" s="15">
        <v>0.24950422437410599</v>
      </c>
      <c r="AT552" s="15">
        <v>0.380250915611828</v>
      </c>
      <c r="AU552" s="15">
        <v>0.32141570964392902</v>
      </c>
      <c r="AV552" s="15">
        <v>0.41875179914928501</v>
      </c>
      <c r="AW552" s="15">
        <v>0.41584934726886602</v>
      </c>
      <c r="AX552" s="15">
        <v>0.35659546143710502</v>
      </c>
      <c r="AY552" s="15">
        <v>0.49881186142881601</v>
      </c>
    </row>
    <row r="553" spans="2:51" x14ac:dyDescent="0.2">
      <c r="B553" t="s">
        <v>300</v>
      </c>
      <c r="C553" s="15">
        <v>0.38428373393642101</v>
      </c>
      <c r="D553" s="15">
        <v>0.39513453826922601</v>
      </c>
      <c r="E553" s="15">
        <v>0.37299317409849603</v>
      </c>
      <c r="F553" s="15"/>
      <c r="G553" s="15">
        <v>0.18547159995093601</v>
      </c>
      <c r="H553" s="15">
        <v>0.30044395465857399</v>
      </c>
      <c r="I553" s="15">
        <v>0.22507413866640499</v>
      </c>
      <c r="J553" s="15">
        <v>0.36235945358030103</v>
      </c>
      <c r="K553" s="15">
        <v>0.49810250721301302</v>
      </c>
      <c r="L553" s="15">
        <v>0.46559305532324802</v>
      </c>
      <c r="M553" s="15"/>
      <c r="N553" s="15">
        <v>0.28400817865767602</v>
      </c>
      <c r="O553" s="15">
        <v>0.467519684714224</v>
      </c>
      <c r="P553" s="15">
        <v>0.338288542023091</v>
      </c>
      <c r="Q553" s="15">
        <v>0.40734767935577498</v>
      </c>
      <c r="R553" s="15">
        <v>0.40516109384825</v>
      </c>
      <c r="S553" s="15">
        <v>0.48848462322092401</v>
      </c>
      <c r="T553" s="15">
        <v>0.371090353943127</v>
      </c>
      <c r="U553" s="15">
        <v>0.38457897094364102</v>
      </c>
      <c r="V553" s="15">
        <v>0.28451484963176299</v>
      </c>
      <c r="W553" s="15">
        <v>0.38669507308578199</v>
      </c>
      <c r="X553" s="15">
        <v>0.440105093519644</v>
      </c>
      <c r="Y553" s="15"/>
      <c r="Z553" s="15">
        <v>0.42981170285643999</v>
      </c>
      <c r="AA553" s="15">
        <v>0.37266140698709599</v>
      </c>
      <c r="AB553" s="15">
        <v>0.39668752403706697</v>
      </c>
      <c r="AC553" s="15">
        <v>0.34179084759240602</v>
      </c>
      <c r="AD553" s="15"/>
      <c r="AE553" s="15">
        <v>0.38428373393642101</v>
      </c>
      <c r="AF553" s="15" t="s">
        <v>311</v>
      </c>
      <c r="AG553" s="15" t="s">
        <v>311</v>
      </c>
      <c r="AH553" s="15"/>
      <c r="AI553" s="15">
        <v>0.45315374169664702</v>
      </c>
      <c r="AJ553" s="15">
        <v>0.22673045872980199</v>
      </c>
      <c r="AK553" s="15">
        <v>0.28764391491390001</v>
      </c>
      <c r="AL553" s="15">
        <v>0.48020724549635602</v>
      </c>
      <c r="AM553" s="15">
        <v>0.29000843321650799</v>
      </c>
      <c r="AN553" s="15"/>
      <c r="AO553" s="15">
        <v>0.44535613601633101</v>
      </c>
      <c r="AP553" s="15">
        <v>0.24145217194160501</v>
      </c>
      <c r="AQ553" s="15">
        <v>0.26060483495967401</v>
      </c>
      <c r="AR553" s="15"/>
      <c r="AS553" s="15">
        <v>0.28014826194449299</v>
      </c>
      <c r="AT553" s="15">
        <v>0.40979002589729502</v>
      </c>
      <c r="AU553" s="15">
        <v>0.324449143308076</v>
      </c>
      <c r="AV553" s="15">
        <v>0.45276842831865799</v>
      </c>
      <c r="AW553" s="15">
        <v>0.36748371963746601</v>
      </c>
      <c r="AX553" s="15">
        <v>0.41489249177915599</v>
      </c>
      <c r="AY553" s="15">
        <v>0.49166096179114999</v>
      </c>
    </row>
    <row r="554" spans="2:51" x14ac:dyDescent="0.2">
      <c r="B554" t="s">
        <v>301</v>
      </c>
      <c r="C554" s="15">
        <v>0.38061108583634801</v>
      </c>
      <c r="D554" s="15">
        <v>0.39343500423500399</v>
      </c>
      <c r="E554" s="15">
        <v>0.36706531337450998</v>
      </c>
      <c r="F554" s="15"/>
      <c r="G554" s="15">
        <v>6.1577034629515699E-2</v>
      </c>
      <c r="H554" s="15">
        <v>0.26254215060089903</v>
      </c>
      <c r="I554" s="15">
        <v>0.176474605731161</v>
      </c>
      <c r="J554" s="15">
        <v>0.39403149165803902</v>
      </c>
      <c r="K554" s="15">
        <v>0.50105611782169801</v>
      </c>
      <c r="L554" s="15">
        <v>0.48504303486943301</v>
      </c>
      <c r="M554" s="15"/>
      <c r="N554" s="15">
        <v>0.38381994200479003</v>
      </c>
      <c r="O554" s="15">
        <v>0.294265875229478</v>
      </c>
      <c r="P554" s="15">
        <v>0.40568771744077903</v>
      </c>
      <c r="Q554" s="15">
        <v>0.50069798360019901</v>
      </c>
      <c r="R554" s="15">
        <v>0.40553166973787702</v>
      </c>
      <c r="S554" s="15">
        <v>0.41242071897247201</v>
      </c>
      <c r="T554" s="15">
        <v>0.40335158617587202</v>
      </c>
      <c r="U554" s="15">
        <v>0.35412582474653398</v>
      </c>
      <c r="V554" s="15">
        <v>0.38687395553348097</v>
      </c>
      <c r="W554" s="15">
        <v>0.20829273733058001</v>
      </c>
      <c r="X554" s="15">
        <v>0.41133376695969898</v>
      </c>
      <c r="Y554" s="15"/>
      <c r="Z554" s="15">
        <v>0.39067300482920198</v>
      </c>
      <c r="AA554" s="15">
        <v>0.37280163294848001</v>
      </c>
      <c r="AB554" s="15">
        <v>0.43079210596568401</v>
      </c>
      <c r="AC554" s="15">
        <v>0.327774366394808</v>
      </c>
      <c r="AD554" s="15"/>
      <c r="AE554" s="15">
        <v>0.38061108583634801</v>
      </c>
      <c r="AF554" s="15" t="s">
        <v>311</v>
      </c>
      <c r="AG554" s="15" t="s">
        <v>311</v>
      </c>
      <c r="AH554" s="15"/>
      <c r="AI554" s="15">
        <v>0.44087210562178197</v>
      </c>
      <c r="AJ554" s="15">
        <v>0.21453874551388899</v>
      </c>
      <c r="AK554" s="15">
        <v>0.381550128488366</v>
      </c>
      <c r="AL554" s="15">
        <v>0.63738590546421703</v>
      </c>
      <c r="AM554" s="15">
        <v>0.277556885602742</v>
      </c>
      <c r="AN554" s="15"/>
      <c r="AO554" s="15">
        <v>0.41919777940743203</v>
      </c>
      <c r="AP554" s="15">
        <v>0.25029002709913301</v>
      </c>
      <c r="AQ554" s="15">
        <v>0.350573134485133</v>
      </c>
      <c r="AR554" s="15"/>
      <c r="AS554" s="15">
        <v>4.4967692041500702E-2</v>
      </c>
      <c r="AT554" s="15">
        <v>0.26942674763178198</v>
      </c>
      <c r="AU554" s="15">
        <v>0.31963619383640302</v>
      </c>
      <c r="AV554" s="15">
        <v>0.182057378400618</v>
      </c>
      <c r="AW554" s="15">
        <v>0.475746334546085</v>
      </c>
      <c r="AX554" s="15">
        <v>0.43830827408760298</v>
      </c>
      <c r="AY554" s="15">
        <v>0.52823907148701099</v>
      </c>
    </row>
    <row r="555" spans="2:51" x14ac:dyDescent="0.2">
      <c r="B555" t="s">
        <v>302</v>
      </c>
      <c r="C555" s="15">
        <v>0.30403868964546099</v>
      </c>
      <c r="D555" s="15">
        <v>0.39211018494365801</v>
      </c>
      <c r="E555" s="15">
        <v>0.204661583185313</v>
      </c>
      <c r="F555" s="15"/>
      <c r="G555" s="15">
        <v>0</v>
      </c>
      <c r="H555" s="15">
        <v>0.159186744818308</v>
      </c>
      <c r="I555" s="15">
        <v>0.15030544507897001</v>
      </c>
      <c r="J555" s="15">
        <v>0.28149612231871202</v>
      </c>
      <c r="K555" s="15">
        <v>0.38016276043177899</v>
      </c>
      <c r="L555" s="15">
        <v>0.44362864593536799</v>
      </c>
      <c r="M555" s="15"/>
      <c r="N555" s="15">
        <v>0.25183868239635399</v>
      </c>
      <c r="O555" s="15">
        <v>0.2921614247814</v>
      </c>
      <c r="P555" s="15">
        <v>0.32761929517246902</v>
      </c>
      <c r="Q555" s="15">
        <v>0.31365672195515998</v>
      </c>
      <c r="R555" s="15">
        <v>0.32397394069424201</v>
      </c>
      <c r="S555" s="15">
        <v>0.29162294746645701</v>
      </c>
      <c r="T555" s="15">
        <v>0.32615879602722703</v>
      </c>
      <c r="U555" s="15">
        <v>0.27684834975866801</v>
      </c>
      <c r="V555" s="15">
        <v>0.25354200892453799</v>
      </c>
      <c r="W555" s="15">
        <v>0.44949476801055799</v>
      </c>
      <c r="X555" s="15">
        <v>0.26758718059461101</v>
      </c>
      <c r="Y555" s="15"/>
      <c r="Z555" s="15">
        <v>0.38162268321278903</v>
      </c>
      <c r="AA555" s="15">
        <v>0.35688798048141201</v>
      </c>
      <c r="AB555" s="15">
        <v>0.26441718473084802</v>
      </c>
      <c r="AC555" s="15">
        <v>0.22773155502787201</v>
      </c>
      <c r="AD555" s="15"/>
      <c r="AE555" s="15">
        <v>0.30403868964546099</v>
      </c>
      <c r="AF555" s="15" t="s">
        <v>311</v>
      </c>
      <c r="AG555" s="15" t="s">
        <v>311</v>
      </c>
      <c r="AH555" s="15"/>
      <c r="AI555" s="15">
        <v>0.35282870358086899</v>
      </c>
      <c r="AJ555" s="15">
        <v>9.8696294337395393E-2</v>
      </c>
      <c r="AK555" s="15">
        <v>0.34179855727221597</v>
      </c>
      <c r="AL555" s="15">
        <v>0.64312966301808205</v>
      </c>
      <c r="AM555" s="15">
        <v>0.284360887168711</v>
      </c>
      <c r="AN555" s="15"/>
      <c r="AO555" s="15">
        <v>0.33266240254622798</v>
      </c>
      <c r="AP555" s="15">
        <v>0.163116032156364</v>
      </c>
      <c r="AQ555" s="15">
        <v>0.23211103595333399</v>
      </c>
      <c r="AR555" s="15"/>
      <c r="AS555" s="15">
        <v>0.43166491699357001</v>
      </c>
      <c r="AT555" s="15">
        <v>0.29263711193463599</v>
      </c>
      <c r="AU555" s="15">
        <v>0.241902629023938</v>
      </c>
      <c r="AV555" s="15">
        <v>0.28995586814933699</v>
      </c>
      <c r="AW555" s="15">
        <v>0.30166009974052599</v>
      </c>
      <c r="AX555" s="15">
        <v>0.34989978311057701</v>
      </c>
      <c r="AY555" s="15">
        <v>0.41107608664005602</v>
      </c>
    </row>
    <row r="556" spans="2:51" x14ac:dyDescent="0.2">
      <c r="B556" t="s">
        <v>303</v>
      </c>
      <c r="C556" s="15">
        <v>0.29574999202921898</v>
      </c>
      <c r="D556" s="15">
        <v>0.36567703478117303</v>
      </c>
      <c r="E556" s="15">
        <v>0.21699587835721201</v>
      </c>
      <c r="F556" s="15"/>
      <c r="G556" s="15">
        <v>8.5660327116837603E-2</v>
      </c>
      <c r="H556" s="15">
        <v>0.160834017409025</v>
      </c>
      <c r="I556" s="15">
        <v>0.10771616452697499</v>
      </c>
      <c r="J556" s="15">
        <v>0.19903693786379001</v>
      </c>
      <c r="K556" s="15">
        <v>0.31913710432611198</v>
      </c>
      <c r="L556" s="15">
        <v>0.52249679221251399</v>
      </c>
      <c r="M556" s="15"/>
      <c r="N556" s="15">
        <v>0.230619420485799</v>
      </c>
      <c r="O556" s="15">
        <v>0.241967925402924</v>
      </c>
      <c r="P556" s="15">
        <v>0.37750706424125002</v>
      </c>
      <c r="Q556" s="15">
        <v>0.39543001925084797</v>
      </c>
      <c r="R556" s="15">
        <v>0.246247557813078</v>
      </c>
      <c r="S556" s="15">
        <v>0.30419637960025703</v>
      </c>
      <c r="T556" s="15">
        <v>0.28912944739235802</v>
      </c>
      <c r="U556" s="15">
        <v>0.33330893963902197</v>
      </c>
      <c r="V556" s="15">
        <v>0.26002966057530003</v>
      </c>
      <c r="W556" s="15">
        <v>0.38831550201703902</v>
      </c>
      <c r="X556" s="15">
        <v>0.19419410090710501</v>
      </c>
      <c r="Y556" s="15"/>
      <c r="Z556" s="15">
        <v>0.39074989690374201</v>
      </c>
      <c r="AA556" s="15">
        <v>0.275289523289594</v>
      </c>
      <c r="AB556" s="15">
        <v>0.294833960313302</v>
      </c>
      <c r="AC556" s="15">
        <v>0.230875203214226</v>
      </c>
      <c r="AD556" s="15"/>
      <c r="AE556" s="15">
        <v>0.29574999202921898</v>
      </c>
      <c r="AF556" s="15" t="s">
        <v>311</v>
      </c>
      <c r="AG556" s="15" t="s">
        <v>311</v>
      </c>
      <c r="AH556" s="15"/>
      <c r="AI556" s="15">
        <v>0.36582365962020003</v>
      </c>
      <c r="AJ556" s="15">
        <v>6.00732801480846E-2</v>
      </c>
      <c r="AK556" s="15">
        <v>0.29021776869371602</v>
      </c>
      <c r="AL556" s="15">
        <v>0.50361630351138897</v>
      </c>
      <c r="AM556" s="15">
        <v>0.19640660519223899</v>
      </c>
      <c r="AN556" s="15"/>
      <c r="AO556" s="15">
        <v>0.32938332685503202</v>
      </c>
      <c r="AP556" s="15">
        <v>0.15171831694733301</v>
      </c>
      <c r="AQ556" s="15">
        <v>0.25962271246868701</v>
      </c>
      <c r="AR556" s="15"/>
      <c r="AS556" s="15">
        <v>0.23518056990299199</v>
      </c>
      <c r="AT556" s="15">
        <v>0.299542261013726</v>
      </c>
      <c r="AU556" s="15">
        <v>0.23305906679899099</v>
      </c>
      <c r="AV556" s="15">
        <v>0.21965607574750801</v>
      </c>
      <c r="AW556" s="15">
        <v>0.28724879115964402</v>
      </c>
      <c r="AX556" s="15">
        <v>0.36557014011821998</v>
      </c>
      <c r="AY556" s="15">
        <v>0.46394094773717998</v>
      </c>
    </row>
    <row r="557" spans="2:51" x14ac:dyDescent="0.2">
      <c r="B557" t="s">
        <v>304</v>
      </c>
      <c r="C557" s="15">
        <v>0.26529959563529598</v>
      </c>
      <c r="D557" s="15">
        <v>0.28187645154506902</v>
      </c>
      <c r="E557" s="15">
        <v>0.24716662125094399</v>
      </c>
      <c r="F557" s="15"/>
      <c r="G557" s="15">
        <v>0.136034191601278</v>
      </c>
      <c r="H557" s="15">
        <v>0.15502498767902601</v>
      </c>
      <c r="I557" s="15">
        <v>0.214134907533166</v>
      </c>
      <c r="J557" s="15">
        <v>0.26011019356043802</v>
      </c>
      <c r="K557" s="15">
        <v>0.31019001652577699</v>
      </c>
      <c r="L557" s="15">
        <v>0.32770290051168</v>
      </c>
      <c r="M557" s="15"/>
      <c r="N557" s="15">
        <v>0.26179917757857502</v>
      </c>
      <c r="O557" s="15">
        <v>0.26011182343605999</v>
      </c>
      <c r="P557" s="15">
        <v>0.26282780058294802</v>
      </c>
      <c r="Q557" s="15">
        <v>0.31418466339197898</v>
      </c>
      <c r="R557" s="15">
        <v>0.25882035184429802</v>
      </c>
      <c r="S557" s="15">
        <v>0.33054667685660399</v>
      </c>
      <c r="T557" s="15">
        <v>0.28687096411257101</v>
      </c>
      <c r="U557" s="15">
        <v>0.242307457301286</v>
      </c>
      <c r="V557" s="15">
        <v>0.20443743037071299</v>
      </c>
      <c r="W557" s="15">
        <v>0.23599376106952799</v>
      </c>
      <c r="X557" s="15">
        <v>0.23372679941872801</v>
      </c>
      <c r="Y557" s="15"/>
      <c r="Z557" s="15">
        <v>0.30768052334777202</v>
      </c>
      <c r="AA557" s="15">
        <v>0.28154667466041799</v>
      </c>
      <c r="AB557" s="15">
        <v>0.27765044531577099</v>
      </c>
      <c r="AC557" s="15">
        <v>0.200489539048847</v>
      </c>
      <c r="AD557" s="15"/>
      <c r="AE557" s="15">
        <v>0.26529959563529598</v>
      </c>
      <c r="AF557" s="15" t="s">
        <v>311</v>
      </c>
      <c r="AG557" s="15" t="s">
        <v>311</v>
      </c>
      <c r="AH557" s="15"/>
      <c r="AI557" s="15">
        <v>0.32463875434185502</v>
      </c>
      <c r="AJ557" s="15">
        <v>9.92382577861292E-2</v>
      </c>
      <c r="AK557" s="15">
        <v>0.22640505103993999</v>
      </c>
      <c r="AL557" s="15">
        <v>0.58386779325822102</v>
      </c>
      <c r="AM557" s="15">
        <v>0.14646717034259901</v>
      </c>
      <c r="AN557" s="15"/>
      <c r="AO557" s="15">
        <v>0.31866258864230301</v>
      </c>
      <c r="AP557" s="15">
        <v>0.14398100258570701</v>
      </c>
      <c r="AQ557" s="15">
        <v>0.16783768139581101</v>
      </c>
      <c r="AR557" s="15"/>
      <c r="AS557" s="15">
        <v>6.5683477413925995E-2</v>
      </c>
      <c r="AT557" s="15">
        <v>0.214255951433789</v>
      </c>
      <c r="AU557" s="15">
        <v>0.18029837414210301</v>
      </c>
      <c r="AV557" s="15">
        <v>0.210889624823109</v>
      </c>
      <c r="AW557" s="15">
        <v>0.34502044087700701</v>
      </c>
      <c r="AX557" s="15">
        <v>0.26574219068557098</v>
      </c>
      <c r="AY557" s="15">
        <v>0.339673722797878</v>
      </c>
    </row>
    <row r="558" spans="2:51" x14ac:dyDescent="0.2">
      <c r="B558" t="s">
        <v>305</v>
      </c>
      <c r="C558" s="15">
        <v>0.26166667597557702</v>
      </c>
      <c r="D558" s="15">
        <v>0.25143505255632198</v>
      </c>
      <c r="E558" s="15">
        <v>0.27402790316437903</v>
      </c>
      <c r="F558" s="15"/>
      <c r="G558" s="15">
        <v>0.111041835660069</v>
      </c>
      <c r="H558" s="15">
        <v>0.23557679233621101</v>
      </c>
      <c r="I558" s="15">
        <v>0.193779812834939</v>
      </c>
      <c r="J558" s="15">
        <v>0.24748792323531801</v>
      </c>
      <c r="K558" s="15">
        <v>0.325657661041171</v>
      </c>
      <c r="L558" s="15">
        <v>0.291182508817458</v>
      </c>
      <c r="M558" s="15"/>
      <c r="N558" s="15">
        <v>0.21537691339930501</v>
      </c>
      <c r="O558" s="15">
        <v>0.30106509180636698</v>
      </c>
      <c r="P558" s="15">
        <v>0.350248695077228</v>
      </c>
      <c r="Q558" s="15">
        <v>0.33928805708943999</v>
      </c>
      <c r="R558" s="15">
        <v>0.11596234929801</v>
      </c>
      <c r="S558" s="15">
        <v>0.298600375325485</v>
      </c>
      <c r="T558" s="15">
        <v>0.203488497735304</v>
      </c>
      <c r="U558" s="15">
        <v>0.30284150086467398</v>
      </c>
      <c r="V558" s="15">
        <v>0.23178764587397699</v>
      </c>
      <c r="W558" s="15">
        <v>0.22958310010132399</v>
      </c>
      <c r="X558" s="15">
        <v>0.26421591507953501</v>
      </c>
      <c r="Y558" s="15"/>
      <c r="Z558" s="15">
        <v>0.233996668806144</v>
      </c>
      <c r="AA558" s="15">
        <v>0.28018800745108002</v>
      </c>
      <c r="AB558" s="15">
        <v>0.26443508889007</v>
      </c>
      <c r="AC558" s="15">
        <v>0.26667986397127202</v>
      </c>
      <c r="AD558" s="15"/>
      <c r="AE558" s="15">
        <v>0.26166667597557702</v>
      </c>
      <c r="AF558" s="15" t="s">
        <v>311</v>
      </c>
      <c r="AG558" s="15" t="s">
        <v>311</v>
      </c>
      <c r="AH558" s="15"/>
      <c r="AI558" s="15">
        <v>0.25323210856282402</v>
      </c>
      <c r="AJ558" s="15">
        <v>0.28661308632530802</v>
      </c>
      <c r="AK558" s="15">
        <v>0.22078510356949799</v>
      </c>
      <c r="AL558" s="15">
        <v>0.44818557056901198</v>
      </c>
      <c r="AM558" s="15">
        <v>0.181291988472604</v>
      </c>
      <c r="AN558" s="15"/>
      <c r="AO558" s="15">
        <v>0.25635123586945502</v>
      </c>
      <c r="AP558" s="15">
        <v>0.26577676202859202</v>
      </c>
      <c r="AQ558" s="15">
        <v>0.20568764786180799</v>
      </c>
      <c r="AR558" s="15"/>
      <c r="AS558" s="15">
        <v>0.23785866112819801</v>
      </c>
      <c r="AT558" s="15">
        <v>0.27851991949958399</v>
      </c>
      <c r="AU558" s="15">
        <v>0.237014379121951</v>
      </c>
      <c r="AV558" s="15">
        <v>0.25032959694190399</v>
      </c>
      <c r="AW558" s="15">
        <v>0.31620748892975897</v>
      </c>
      <c r="AX558" s="15">
        <v>0.14557502182998</v>
      </c>
      <c r="AY558" s="15">
        <v>0.20184053366395899</v>
      </c>
    </row>
    <row r="559" spans="2:51" x14ac:dyDescent="0.2">
      <c r="B559" t="s">
        <v>306</v>
      </c>
      <c r="C559" s="15">
        <v>0.19974795357244199</v>
      </c>
      <c r="D559" s="15">
        <v>0.217444586643917</v>
      </c>
      <c r="E559" s="15">
        <v>0.18016068463325199</v>
      </c>
      <c r="F559" s="15"/>
      <c r="G559" s="15">
        <v>0.19234356348713</v>
      </c>
      <c r="H559" s="15">
        <v>0.21204742377713701</v>
      </c>
      <c r="I559" s="15">
        <v>0.159472502317516</v>
      </c>
      <c r="J559" s="15">
        <v>0.154636338758431</v>
      </c>
      <c r="K559" s="15">
        <v>0.198558755856513</v>
      </c>
      <c r="L559" s="15">
        <v>0.246357729085356</v>
      </c>
      <c r="M559" s="15"/>
      <c r="N559" s="15">
        <v>0.206999637901085</v>
      </c>
      <c r="O559" s="15">
        <v>0.18042753018389701</v>
      </c>
      <c r="P559" s="15">
        <v>0.207996348421781</v>
      </c>
      <c r="Q559" s="15">
        <v>0.190046029529893</v>
      </c>
      <c r="R559" s="15">
        <v>0.113586642315691</v>
      </c>
      <c r="S559" s="15">
        <v>0.21103289120112201</v>
      </c>
      <c r="T559" s="15">
        <v>0.25639206637190598</v>
      </c>
      <c r="U559" s="15">
        <v>9.9080408016549396E-2</v>
      </c>
      <c r="V559" s="15">
        <v>0.21820134309391001</v>
      </c>
      <c r="W559" s="15">
        <v>0.22992590176699501</v>
      </c>
      <c r="X559" s="15">
        <v>0.24099453144435201</v>
      </c>
      <c r="Y559" s="15"/>
      <c r="Z559" s="15">
        <v>0.27359995438340001</v>
      </c>
      <c r="AA559" s="15">
        <v>0.19981339714770399</v>
      </c>
      <c r="AB559" s="15">
        <v>0.17634367637579901</v>
      </c>
      <c r="AC559" s="15">
        <v>0.15793983831069799</v>
      </c>
      <c r="AD559" s="15"/>
      <c r="AE559" s="15">
        <v>0.19974795357244199</v>
      </c>
      <c r="AF559" s="15" t="s">
        <v>311</v>
      </c>
      <c r="AG559" s="15" t="s">
        <v>311</v>
      </c>
      <c r="AH559" s="15"/>
      <c r="AI559" s="15">
        <v>0.20549133160597399</v>
      </c>
      <c r="AJ559" s="15">
        <v>0.18942976310352599</v>
      </c>
      <c r="AK559" s="15">
        <v>0.32790720455782602</v>
      </c>
      <c r="AL559" s="15">
        <v>0.34718962381277202</v>
      </c>
      <c r="AM559" s="15">
        <v>0.160223869703737</v>
      </c>
      <c r="AN559" s="15"/>
      <c r="AO559" s="15">
        <v>0.202903328774139</v>
      </c>
      <c r="AP559" s="15">
        <v>0.185137686167472</v>
      </c>
      <c r="AQ559" s="15">
        <v>0.28232526124981899</v>
      </c>
      <c r="AR559" s="15"/>
      <c r="AS559" s="15">
        <v>0.21632421330523299</v>
      </c>
      <c r="AT559" s="15">
        <v>0.23027047692651501</v>
      </c>
      <c r="AU559" s="15">
        <v>0.12846980625265</v>
      </c>
      <c r="AV559" s="15">
        <v>0.170261264508867</v>
      </c>
      <c r="AW559" s="15">
        <v>0.25361814414635703</v>
      </c>
      <c r="AX559" s="15">
        <v>0.14607057822634001</v>
      </c>
      <c r="AY559" s="15">
        <v>0.16602842532456999</v>
      </c>
    </row>
    <row r="560" spans="2:51" x14ac:dyDescent="0.2">
      <c r="B560" t="s">
        <v>307</v>
      </c>
      <c r="C560" s="15">
        <v>0.15033971640337401</v>
      </c>
      <c r="D560" s="15">
        <v>0.175605426048456</v>
      </c>
      <c r="E560" s="15">
        <v>0.122004145143111</v>
      </c>
      <c r="F560" s="15"/>
      <c r="G560" s="15">
        <v>0.18317685764538699</v>
      </c>
      <c r="H560" s="15">
        <v>0.20294900134351801</v>
      </c>
      <c r="I560" s="15">
        <v>0.138918993370518</v>
      </c>
      <c r="J560" s="15">
        <v>0.139638203761588</v>
      </c>
      <c r="K560" s="15">
        <v>0.12780142427355401</v>
      </c>
      <c r="L560" s="15">
        <v>0.15159030617865299</v>
      </c>
      <c r="M560" s="15"/>
      <c r="N560" s="15">
        <v>0.22037699689093199</v>
      </c>
      <c r="O560" s="15">
        <v>9.2278689977649805E-2</v>
      </c>
      <c r="P560" s="15">
        <v>0.17156137420607301</v>
      </c>
      <c r="Q560" s="15">
        <v>0.129952117703487</v>
      </c>
      <c r="R560" s="15">
        <v>0.13435430352359001</v>
      </c>
      <c r="S560" s="15">
        <v>0.110778094470907</v>
      </c>
      <c r="T560" s="15">
        <v>0.12624206829750301</v>
      </c>
      <c r="U560" s="15">
        <v>0.132548669604272</v>
      </c>
      <c r="V560" s="15">
        <v>0.18839027272998901</v>
      </c>
      <c r="W560" s="15">
        <v>0.18998537629665099</v>
      </c>
      <c r="X560" s="15">
        <v>0.17191423625768401</v>
      </c>
      <c r="Y560" s="15"/>
      <c r="Z560" s="15">
        <v>0.19166763040837201</v>
      </c>
      <c r="AA560" s="15">
        <v>0.122104464837013</v>
      </c>
      <c r="AB560" s="15">
        <v>0.17576306412616299</v>
      </c>
      <c r="AC560" s="15">
        <v>0.11335037868117601</v>
      </c>
      <c r="AD560" s="15"/>
      <c r="AE560" s="15">
        <v>0.15033971640337401</v>
      </c>
      <c r="AF560" s="15" t="s">
        <v>311</v>
      </c>
      <c r="AG560" s="15" t="s">
        <v>311</v>
      </c>
      <c r="AH560" s="15"/>
      <c r="AI560" s="15">
        <v>0.157683817124493</v>
      </c>
      <c r="AJ560" s="15">
        <v>0.14322181657494701</v>
      </c>
      <c r="AK560" s="15">
        <v>0.18992812723528801</v>
      </c>
      <c r="AL560" s="15">
        <v>0.31411006678216402</v>
      </c>
      <c r="AM560" s="15">
        <v>0.11347754603196</v>
      </c>
      <c r="AN560" s="15"/>
      <c r="AO560" s="15">
        <v>0.116614165123477</v>
      </c>
      <c r="AP560" s="15">
        <v>0.15540997994814301</v>
      </c>
      <c r="AQ560" s="15">
        <v>0.159917455349603</v>
      </c>
      <c r="AR560" s="15"/>
      <c r="AS560" s="15">
        <v>0.175166465708853</v>
      </c>
      <c r="AT560" s="15">
        <v>0.100304306880365</v>
      </c>
      <c r="AU560" s="15">
        <v>0.13903440561625899</v>
      </c>
      <c r="AV560" s="15">
        <v>0.107647329092175</v>
      </c>
      <c r="AW560" s="15">
        <v>0.17822346246815399</v>
      </c>
      <c r="AX560" s="15">
        <v>0.20196909529316201</v>
      </c>
      <c r="AY560" s="15">
        <v>0.13699459462208499</v>
      </c>
    </row>
    <row r="561" spans="2:51" x14ac:dyDescent="0.2">
      <c r="B561" t="s">
        <v>308</v>
      </c>
      <c r="C561" s="15">
        <v>0.14314373522455001</v>
      </c>
      <c r="D561" s="15">
        <v>0.16694298970336899</v>
      </c>
      <c r="E561" s="15">
        <v>0.116457002532492</v>
      </c>
      <c r="F561" s="15"/>
      <c r="G561" s="15">
        <v>0.128552271862344</v>
      </c>
      <c r="H561" s="15">
        <v>0.11721975248134101</v>
      </c>
      <c r="I561" s="15">
        <v>0.12890824613881999</v>
      </c>
      <c r="J561" s="15">
        <v>0.14312067520191499</v>
      </c>
      <c r="K561" s="15">
        <v>0.116370218174546</v>
      </c>
      <c r="L561" s="15">
        <v>0.180827917055015</v>
      </c>
      <c r="M561" s="15"/>
      <c r="N561" s="15">
        <v>0.12409387647931799</v>
      </c>
      <c r="O561" s="15">
        <v>0.13321059537718</v>
      </c>
      <c r="P561" s="15">
        <v>0.186912316034925</v>
      </c>
      <c r="Q561" s="15">
        <v>0.14423964480311499</v>
      </c>
      <c r="R561" s="15">
        <v>0.137870526171504</v>
      </c>
      <c r="S561" s="15">
        <v>0.106735964870178</v>
      </c>
      <c r="T561" s="15">
        <v>0.12064531095589499</v>
      </c>
      <c r="U561" s="15">
        <v>0.11552714520689</v>
      </c>
      <c r="V561" s="15">
        <v>0.121275838736847</v>
      </c>
      <c r="W561" s="15">
        <v>0.19023551171765901</v>
      </c>
      <c r="X561" s="15">
        <v>0.25504373906868499</v>
      </c>
      <c r="Y561" s="15"/>
      <c r="Z561" s="15">
        <v>0.16424799825229799</v>
      </c>
      <c r="AA561" s="15">
        <v>0.186000857904001</v>
      </c>
      <c r="AB561" s="15">
        <v>0.139806157737461</v>
      </c>
      <c r="AC561" s="15">
        <v>8.9115761492505496E-2</v>
      </c>
      <c r="AD561" s="15"/>
      <c r="AE561" s="15">
        <v>0.14314373522455001</v>
      </c>
      <c r="AF561" s="15" t="s">
        <v>311</v>
      </c>
      <c r="AG561" s="15" t="s">
        <v>311</v>
      </c>
      <c r="AH561" s="15"/>
      <c r="AI561" s="15">
        <v>0.13998771889029801</v>
      </c>
      <c r="AJ561" s="15">
        <v>0.102631998937738</v>
      </c>
      <c r="AK561" s="15">
        <v>0.28796768067801398</v>
      </c>
      <c r="AL561" s="15">
        <v>0.279579077504306</v>
      </c>
      <c r="AM561" s="15">
        <v>4.5641297505454703E-2</v>
      </c>
      <c r="AN561" s="15"/>
      <c r="AO561" s="15">
        <v>0.133685596295543</v>
      </c>
      <c r="AP561" s="15">
        <v>0.12166654082372701</v>
      </c>
      <c r="AQ561" s="15">
        <v>0.20225060683943399</v>
      </c>
      <c r="AR561" s="15"/>
      <c r="AS561" s="15">
        <v>0.42774983679265499</v>
      </c>
      <c r="AT561" s="15">
        <v>0.108554030645188</v>
      </c>
      <c r="AU561" s="15">
        <v>0.12243260562411</v>
      </c>
      <c r="AV561" s="15">
        <v>7.6091082029199397E-2</v>
      </c>
      <c r="AW561" s="15">
        <v>0.17587459820763501</v>
      </c>
      <c r="AX561" s="15">
        <v>0.13718913223264501</v>
      </c>
      <c r="AY561" s="15">
        <v>0.10751299141017</v>
      </c>
    </row>
    <row r="562" spans="2:51" x14ac:dyDescent="0.2">
      <c r="B562" t="s">
        <v>309</v>
      </c>
      <c r="C562" s="15">
        <v>0.116268645558566</v>
      </c>
      <c r="D562" s="15">
        <v>0.15674604851863899</v>
      </c>
      <c r="E562" s="15">
        <v>7.0530725370765004E-2</v>
      </c>
      <c r="F562" s="15"/>
      <c r="G562" s="15">
        <v>0.171895216842545</v>
      </c>
      <c r="H562" s="15">
        <v>0.111468430475214</v>
      </c>
      <c r="I562" s="15">
        <v>6.8751704907264094E-2</v>
      </c>
      <c r="J562" s="15">
        <v>0.10232209540418299</v>
      </c>
      <c r="K562" s="15">
        <v>0.16769309532270399</v>
      </c>
      <c r="L562" s="15">
        <v>0.114690639030265</v>
      </c>
      <c r="M562" s="15"/>
      <c r="N562" s="15">
        <v>0.153898588436575</v>
      </c>
      <c r="O562" s="15">
        <v>0.11994471067370401</v>
      </c>
      <c r="P562" s="15">
        <v>7.5201750756804894E-2</v>
      </c>
      <c r="Q562" s="15">
        <v>0.12731070503248801</v>
      </c>
      <c r="R562" s="15">
        <v>8.3196871631158104E-2</v>
      </c>
      <c r="S562" s="15">
        <v>0.103720642041636</v>
      </c>
      <c r="T562" s="15">
        <v>0.165967462491142</v>
      </c>
      <c r="U562" s="15">
        <v>4.7849695540936897E-2</v>
      </c>
      <c r="V562" s="15">
        <v>0.109336200878169</v>
      </c>
      <c r="W562" s="15">
        <v>9.8393366503708196E-2</v>
      </c>
      <c r="X562" s="15">
        <v>0.15584167469974</v>
      </c>
      <c r="Y562" s="15"/>
      <c r="Z562" s="15">
        <v>0.101119572093528</v>
      </c>
      <c r="AA562" s="15">
        <v>0.115083782624949</v>
      </c>
      <c r="AB562" s="15">
        <v>0.158912653712419</v>
      </c>
      <c r="AC562" s="15">
        <v>8.7470665009985002E-2</v>
      </c>
      <c r="AD562" s="15"/>
      <c r="AE562" s="15">
        <v>0.116268645558566</v>
      </c>
      <c r="AF562" s="15" t="s">
        <v>311</v>
      </c>
      <c r="AG562" s="15" t="s">
        <v>311</v>
      </c>
      <c r="AH562" s="15"/>
      <c r="AI562" s="15">
        <v>0.119724210620585</v>
      </c>
      <c r="AJ562" s="15">
        <v>4.8224516083627003E-2</v>
      </c>
      <c r="AK562" s="15">
        <v>0.11819680582213</v>
      </c>
      <c r="AL562" s="15">
        <v>0.43323568370176002</v>
      </c>
      <c r="AM562" s="15">
        <v>7.0715283317971903E-2</v>
      </c>
      <c r="AN562" s="15"/>
      <c r="AO562" s="15">
        <v>0.120372368648458</v>
      </c>
      <c r="AP562" s="15">
        <v>4.3914605125872898E-2</v>
      </c>
      <c r="AQ562" s="15">
        <v>3.1957411339113798E-2</v>
      </c>
      <c r="AR562" s="15"/>
      <c r="AS562" s="15">
        <v>0.141048546733688</v>
      </c>
      <c r="AT562" s="15">
        <v>9.1552322895836105E-2</v>
      </c>
      <c r="AU562" s="15">
        <v>8.8637702894338199E-2</v>
      </c>
      <c r="AV562" s="15">
        <v>0</v>
      </c>
      <c r="AW562" s="15">
        <v>0.16159459685094699</v>
      </c>
      <c r="AX562" s="15">
        <v>8.6562140310087604E-2</v>
      </c>
      <c r="AY562" s="15">
        <v>0.15060201614779101</v>
      </c>
    </row>
    <row r="563" spans="2:51" x14ac:dyDescent="0.2">
      <c r="B563" t="s">
        <v>80</v>
      </c>
      <c r="C563" s="15">
        <v>2.1805828302790101E-2</v>
      </c>
      <c r="D563" s="15">
        <v>8.7140861769293299E-3</v>
      </c>
      <c r="E563" s="15">
        <v>3.6762270888127703E-2</v>
      </c>
      <c r="F563" s="15"/>
      <c r="G563" s="15">
        <v>4.5659871545937002E-2</v>
      </c>
      <c r="H563" s="15">
        <v>4.1473849137819402E-2</v>
      </c>
      <c r="I563" s="15">
        <v>4.57427624715738E-2</v>
      </c>
      <c r="J563" s="15">
        <v>1.28163364233677E-2</v>
      </c>
      <c r="K563" s="15">
        <v>1.3728230191935999E-2</v>
      </c>
      <c r="L563" s="15">
        <v>9.0897199060988292E-3</v>
      </c>
      <c r="M563" s="15"/>
      <c r="N563" s="15">
        <v>1.5469328615021601E-2</v>
      </c>
      <c r="O563" s="15">
        <v>4.20952519146311E-2</v>
      </c>
      <c r="P563" s="15">
        <v>0</v>
      </c>
      <c r="Q563" s="15">
        <v>2.2983240538040201E-2</v>
      </c>
      <c r="R563" s="15">
        <v>5.1473957119005702E-2</v>
      </c>
      <c r="S563" s="15">
        <v>5.8767483573339697E-2</v>
      </c>
      <c r="T563" s="15">
        <v>0</v>
      </c>
      <c r="U563" s="15">
        <v>2.7099348573535E-2</v>
      </c>
      <c r="V563" s="15">
        <v>0</v>
      </c>
      <c r="W563" s="15">
        <v>0</v>
      </c>
      <c r="X563" s="15">
        <v>2.7295425444473401E-2</v>
      </c>
      <c r="Y563" s="15"/>
      <c r="Z563" s="15">
        <v>1.2362617269039601E-2</v>
      </c>
      <c r="AA563" s="15">
        <v>1.19492646190514E-2</v>
      </c>
      <c r="AB563" s="15">
        <v>2.0224106277711699E-2</v>
      </c>
      <c r="AC563" s="15">
        <v>4.0688945582199203E-2</v>
      </c>
      <c r="AD563" s="15"/>
      <c r="AE563" s="15">
        <v>2.1805828302790101E-2</v>
      </c>
      <c r="AF563" s="15" t="s">
        <v>311</v>
      </c>
      <c r="AG563" s="15" t="s">
        <v>311</v>
      </c>
      <c r="AH563" s="15"/>
      <c r="AI563" s="15">
        <v>1.1431264324964699E-2</v>
      </c>
      <c r="AJ563" s="15">
        <v>4.1791511488188798E-2</v>
      </c>
      <c r="AK563" s="15">
        <v>5.8260106286228901E-2</v>
      </c>
      <c r="AL563" s="15">
        <v>0</v>
      </c>
      <c r="AM563" s="15">
        <v>2.45637976094225E-2</v>
      </c>
      <c r="AN563" s="15"/>
      <c r="AO563" s="15">
        <v>8.4080422046430396E-3</v>
      </c>
      <c r="AP563" s="15">
        <v>1.9464833844837302E-2</v>
      </c>
      <c r="AQ563" s="15">
        <v>5.5232985426762998E-2</v>
      </c>
      <c r="AR563" s="15"/>
      <c r="AS563" s="15">
        <v>0</v>
      </c>
      <c r="AT563" s="15">
        <v>0</v>
      </c>
      <c r="AU563" s="15">
        <v>2.5953789975871999E-2</v>
      </c>
      <c r="AV563" s="15">
        <v>2.2089987569966E-2</v>
      </c>
      <c r="AW563" s="15">
        <v>3.5042025109513403E-2</v>
      </c>
      <c r="AX563" s="15">
        <v>1.6304896483364199E-2</v>
      </c>
      <c r="AY563" s="15">
        <v>1.37583981946177E-2</v>
      </c>
    </row>
    <row r="564" spans="2:51" x14ac:dyDescent="0.2">
      <c r="B564" t="s">
        <v>82</v>
      </c>
      <c r="C564" s="15">
        <v>1.29041625350377E-2</v>
      </c>
      <c r="D564" s="15">
        <v>9.8635150727522606E-3</v>
      </c>
      <c r="E564" s="15">
        <v>1.3651236569929099E-2</v>
      </c>
      <c r="F564" s="15"/>
      <c r="G564" s="15">
        <v>4.5659871545937002E-2</v>
      </c>
      <c r="H564" s="15">
        <v>4.1275549601076399E-2</v>
      </c>
      <c r="I564" s="15">
        <v>1.6237789752770199E-2</v>
      </c>
      <c r="J564" s="15">
        <v>6.6971950427362698E-3</v>
      </c>
      <c r="K564" s="15">
        <v>6.3953674872876303E-3</v>
      </c>
      <c r="L564" s="15">
        <v>3.77192338259309E-3</v>
      </c>
      <c r="M564" s="15"/>
      <c r="N564" s="15">
        <v>0</v>
      </c>
      <c r="O564" s="15">
        <v>2.2546644001770599E-2</v>
      </c>
      <c r="P564" s="15">
        <v>2.8653151352211099E-2</v>
      </c>
      <c r="Q564" s="15">
        <v>1.1353876203689601E-2</v>
      </c>
      <c r="R564" s="15">
        <v>0</v>
      </c>
      <c r="S564" s="15">
        <v>1.47125583026862E-2</v>
      </c>
      <c r="T564" s="15">
        <v>1.2037291952621701E-2</v>
      </c>
      <c r="U564" s="15">
        <v>4.4107103218711502E-2</v>
      </c>
      <c r="V564" s="15">
        <v>1.10607964020527E-2</v>
      </c>
      <c r="W564" s="15">
        <v>0</v>
      </c>
      <c r="X564" s="15">
        <v>0</v>
      </c>
      <c r="Y564" s="15"/>
      <c r="Z564" s="15">
        <v>6.2857896601629399E-3</v>
      </c>
      <c r="AA564" s="15">
        <v>1.6341001230897101E-2</v>
      </c>
      <c r="AB564" s="15">
        <v>5.3207720211795899E-3</v>
      </c>
      <c r="AC564" s="15">
        <v>2.3373860422395299E-2</v>
      </c>
      <c r="AD564" s="15"/>
      <c r="AE564" s="15">
        <v>1.29041625350377E-2</v>
      </c>
      <c r="AF564" s="15" t="s">
        <v>311</v>
      </c>
      <c r="AG564" s="15" t="s">
        <v>311</v>
      </c>
      <c r="AH564" s="15"/>
      <c r="AI564" s="15">
        <v>8.5225095587641506E-3</v>
      </c>
      <c r="AJ564" s="15">
        <v>1.92034346757015E-2</v>
      </c>
      <c r="AK564" s="15">
        <v>0</v>
      </c>
      <c r="AL564" s="15">
        <v>0</v>
      </c>
      <c r="AM564" s="15">
        <v>0</v>
      </c>
      <c r="AN564" s="15"/>
      <c r="AO564" s="15">
        <v>3.8868674332996002E-3</v>
      </c>
      <c r="AP564" s="15">
        <v>2.2925222323911299E-2</v>
      </c>
      <c r="AQ564" s="15">
        <v>0</v>
      </c>
      <c r="AR564" s="15"/>
      <c r="AS564" s="15">
        <v>0.1069227508169</v>
      </c>
      <c r="AT564" s="15">
        <v>2.27336898127635E-2</v>
      </c>
      <c r="AU564" s="15">
        <v>1.1318826474012601E-2</v>
      </c>
      <c r="AV564" s="15">
        <v>4.3804331340052197E-2</v>
      </c>
      <c r="AW564" s="15">
        <v>4.0516288826978296E-3</v>
      </c>
      <c r="AX564" s="15">
        <v>0</v>
      </c>
      <c r="AY564" s="15">
        <v>0</v>
      </c>
    </row>
    <row r="565" spans="2:51" x14ac:dyDescent="0.2">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row>
    <row r="566" spans="2:51" x14ac:dyDescent="0.2">
      <c r="B566" s="6" t="s">
        <v>314</v>
      </c>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row>
    <row r="567" spans="2:51" x14ac:dyDescent="0.2">
      <c r="B567" s="19" t="s">
        <v>315</v>
      </c>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row>
    <row r="568" spans="2:51" x14ac:dyDescent="0.2">
      <c r="B568" t="s">
        <v>297</v>
      </c>
      <c r="C568" s="15">
        <v>0.11666842038574</v>
      </c>
      <c r="D568" s="15">
        <v>0.12560091777349799</v>
      </c>
      <c r="E568" s="15">
        <v>0.106163770318663</v>
      </c>
      <c r="F568" s="15"/>
      <c r="G568" s="15">
        <v>7.2738114085899599E-2</v>
      </c>
      <c r="H568" s="15">
        <v>0.13515149434722601</v>
      </c>
      <c r="I568" s="15">
        <v>9.5913114232160604E-2</v>
      </c>
      <c r="J568" s="15">
        <v>0.181574529012869</v>
      </c>
      <c r="K568" s="15">
        <v>0.132864007784113</v>
      </c>
      <c r="L568" s="15">
        <v>7.14653665330824E-2</v>
      </c>
      <c r="M568" s="15"/>
      <c r="N568" s="15">
        <v>0.121584842272889</v>
      </c>
      <c r="O568" s="15">
        <v>0.11590460628023599</v>
      </c>
      <c r="P568" s="15">
        <v>9.0805767443210603E-2</v>
      </c>
      <c r="Q568" s="15">
        <v>0.15997290328637001</v>
      </c>
      <c r="R568" s="15">
        <v>8.9368330503399304E-2</v>
      </c>
      <c r="S568" s="15">
        <v>0.16065068140095301</v>
      </c>
      <c r="T568" s="15">
        <v>0.11547750219453</v>
      </c>
      <c r="U568" s="15">
        <v>6.3255367864676504E-2</v>
      </c>
      <c r="V568" s="15">
        <v>0.146666722305694</v>
      </c>
      <c r="W568" s="15">
        <v>4.3947809176534597E-2</v>
      </c>
      <c r="X568" s="15">
        <v>0.11380469673382</v>
      </c>
      <c r="Y568" s="15"/>
      <c r="Z568" s="15">
        <v>0.112321844853462</v>
      </c>
      <c r="AA568" s="15">
        <v>0.12319410541</v>
      </c>
      <c r="AB568" s="15">
        <v>0.13380312699152699</v>
      </c>
      <c r="AC568" s="15">
        <v>9.6477132034956795E-2</v>
      </c>
      <c r="AD568" s="15"/>
      <c r="AE568" s="15">
        <v>0.11666842038574</v>
      </c>
      <c r="AF568" s="15" t="s">
        <v>311</v>
      </c>
      <c r="AG568" s="15" t="s">
        <v>311</v>
      </c>
      <c r="AH568" s="15"/>
      <c r="AI568" s="15">
        <v>0.13107059651150599</v>
      </c>
      <c r="AJ568" s="15">
        <v>8.5563279065657596E-2</v>
      </c>
      <c r="AK568" s="15">
        <v>0.119626977194647</v>
      </c>
      <c r="AL568" s="15">
        <v>0.130938393103576</v>
      </c>
      <c r="AM568" s="15">
        <v>7.2996666926905499E-2</v>
      </c>
      <c r="AN568" s="15"/>
      <c r="AO568" s="15">
        <v>0.120997073261202</v>
      </c>
      <c r="AP568" s="15">
        <v>8.5525406965037604E-2</v>
      </c>
      <c r="AQ568" s="15">
        <v>0.114390756960411</v>
      </c>
      <c r="AR568" s="15"/>
      <c r="AS568" s="15">
        <v>0</v>
      </c>
      <c r="AT568" s="15">
        <v>6.4580494378710093E-2</v>
      </c>
      <c r="AU568" s="15">
        <v>0.14661722598256299</v>
      </c>
      <c r="AV568" s="15">
        <v>6.9556507432937995E-2</v>
      </c>
      <c r="AW568" s="15">
        <v>0.14253117336347701</v>
      </c>
      <c r="AX568" s="15">
        <v>0.14787870124323399</v>
      </c>
      <c r="AY568" s="15">
        <v>7.71764338913416E-2</v>
      </c>
    </row>
    <row r="569" spans="2:51" x14ac:dyDescent="0.2">
      <c r="B569" t="s">
        <v>301</v>
      </c>
      <c r="C569" s="15">
        <v>8.9253910518182406E-2</v>
      </c>
      <c r="D569" s="15">
        <v>7.9657944775957501E-2</v>
      </c>
      <c r="E569" s="15">
        <v>0.100538801831542</v>
      </c>
      <c r="F569" s="15"/>
      <c r="G569" s="15">
        <v>6.7765348879745196E-2</v>
      </c>
      <c r="H569" s="15">
        <v>0.14934980682968799</v>
      </c>
      <c r="I569" s="15">
        <v>9.62033284899977E-2</v>
      </c>
      <c r="J569" s="15">
        <v>8.3340696994578606E-2</v>
      </c>
      <c r="K569" s="15">
        <v>9.2431434068024398E-2</v>
      </c>
      <c r="L569" s="15">
        <v>6.4530658469680896E-2</v>
      </c>
      <c r="M569" s="15"/>
      <c r="N569" s="15">
        <v>0.11588529871608801</v>
      </c>
      <c r="O569" s="15">
        <v>5.2275967570548698E-2</v>
      </c>
      <c r="P569" s="15">
        <v>0.12663756039361501</v>
      </c>
      <c r="Q569" s="15">
        <v>0.12244631672211</v>
      </c>
      <c r="R569" s="15">
        <v>0.10459339233217201</v>
      </c>
      <c r="S569" s="15">
        <v>9.6791649527230003E-2</v>
      </c>
      <c r="T569" s="15">
        <v>4.8228420669537003E-2</v>
      </c>
      <c r="U569" s="15">
        <v>0.12898580560998801</v>
      </c>
      <c r="V569" s="15">
        <v>8.1555020675843401E-2</v>
      </c>
      <c r="W569" s="15">
        <v>0</v>
      </c>
      <c r="X569" s="15">
        <v>0.143385236193975</v>
      </c>
      <c r="Y569" s="15"/>
      <c r="Z569" s="15">
        <v>9.0982393936634001E-2</v>
      </c>
      <c r="AA569" s="15">
        <v>8.2418895496770103E-2</v>
      </c>
      <c r="AB569" s="15">
        <v>0.114683114419591</v>
      </c>
      <c r="AC569" s="15">
        <v>6.7165731962762404E-2</v>
      </c>
      <c r="AD569" s="15"/>
      <c r="AE569" s="15">
        <v>8.9253910518182406E-2</v>
      </c>
      <c r="AF569" s="15" t="s">
        <v>311</v>
      </c>
      <c r="AG569" s="15" t="s">
        <v>311</v>
      </c>
      <c r="AH569" s="15"/>
      <c r="AI569" s="15">
        <v>9.3586659426144303E-2</v>
      </c>
      <c r="AJ569" s="15">
        <v>6.42179524167691E-2</v>
      </c>
      <c r="AK569" s="15">
        <v>5.7557660138354297E-2</v>
      </c>
      <c r="AL569" s="15">
        <v>0.162678199561819</v>
      </c>
      <c r="AM569" s="15">
        <v>7.7422247286249593E-2</v>
      </c>
      <c r="AN569" s="15"/>
      <c r="AO569" s="15">
        <v>7.0179881054215798E-2</v>
      </c>
      <c r="AP569" s="15">
        <v>8.8643834968493998E-2</v>
      </c>
      <c r="AQ569" s="15">
        <v>0.19592901634190699</v>
      </c>
      <c r="AR569" s="15"/>
      <c r="AS569" s="15">
        <v>0</v>
      </c>
      <c r="AT569" s="15">
        <v>4.0892681076723003E-2</v>
      </c>
      <c r="AU569" s="15">
        <v>8.4054913067704295E-2</v>
      </c>
      <c r="AV569" s="15">
        <v>0</v>
      </c>
      <c r="AW569" s="15">
        <v>0.14798210914016799</v>
      </c>
      <c r="AX569" s="15">
        <v>5.7144232477155402E-2</v>
      </c>
      <c r="AY569" s="15">
        <v>7.9002738284875806E-2</v>
      </c>
    </row>
    <row r="570" spans="2:51" x14ac:dyDescent="0.2">
      <c r="B570" t="s">
        <v>304</v>
      </c>
      <c r="C570" s="15">
        <v>2.0700548323326799E-2</v>
      </c>
      <c r="D570" s="15">
        <v>2.6148381799855899E-2</v>
      </c>
      <c r="E570" s="15">
        <v>1.42938759437668E-2</v>
      </c>
      <c r="F570" s="15"/>
      <c r="G570" s="15">
        <v>0</v>
      </c>
      <c r="H570" s="15">
        <v>9.5819827176877297E-3</v>
      </c>
      <c r="I570" s="15">
        <v>4.88439695631274E-2</v>
      </c>
      <c r="J570" s="15">
        <v>2.0580141124388801E-2</v>
      </c>
      <c r="K570" s="15">
        <v>1.3558460142041E-2</v>
      </c>
      <c r="L570" s="15">
        <v>1.7307225476841201E-2</v>
      </c>
      <c r="M570" s="15"/>
      <c r="N570" s="15">
        <v>0</v>
      </c>
      <c r="O570" s="15">
        <v>1.0703283843950299E-2</v>
      </c>
      <c r="P570" s="15">
        <v>4.3576055879160497E-2</v>
      </c>
      <c r="Q570" s="15">
        <v>1.2073681360884001E-2</v>
      </c>
      <c r="R570" s="15">
        <v>4.06661976227791E-2</v>
      </c>
      <c r="S570" s="15">
        <v>0</v>
      </c>
      <c r="T570" s="15">
        <v>1.1557727625202401E-2</v>
      </c>
      <c r="U570" s="15">
        <v>2.60062626813298E-2</v>
      </c>
      <c r="V570" s="15">
        <v>3.3832660268725702E-2</v>
      </c>
      <c r="W570" s="15">
        <v>2.4004556377524699E-2</v>
      </c>
      <c r="X570" s="15">
        <v>5.42814749963395E-2</v>
      </c>
      <c r="Y570" s="15"/>
      <c r="Z570" s="15">
        <v>1.9064467930175799E-2</v>
      </c>
      <c r="AA570" s="15">
        <v>2.9067670663309401E-2</v>
      </c>
      <c r="AB570" s="15">
        <v>1.4598895064921701E-2</v>
      </c>
      <c r="AC570" s="15">
        <v>2.0830693972809601E-2</v>
      </c>
      <c r="AD570" s="15"/>
      <c r="AE570" s="15">
        <v>2.0700548323326799E-2</v>
      </c>
      <c r="AF570" s="15" t="s">
        <v>311</v>
      </c>
      <c r="AG570" s="15" t="s">
        <v>311</v>
      </c>
      <c r="AH570" s="15"/>
      <c r="AI570" s="15">
        <v>2.67995870822553E-2</v>
      </c>
      <c r="AJ570" s="15">
        <v>7.8951933138456908E-3</v>
      </c>
      <c r="AK570" s="15">
        <v>5.2437020586303E-2</v>
      </c>
      <c r="AL570" s="15">
        <v>3.6268657196491402E-2</v>
      </c>
      <c r="AM570" s="15">
        <v>0</v>
      </c>
      <c r="AN570" s="15"/>
      <c r="AO570" s="15">
        <v>2.60678934248244E-2</v>
      </c>
      <c r="AP570" s="15">
        <v>9.0622072593236607E-3</v>
      </c>
      <c r="AQ570" s="15">
        <v>2.61378357479779E-2</v>
      </c>
      <c r="AR570" s="15"/>
      <c r="AS570" s="15">
        <v>0</v>
      </c>
      <c r="AT570" s="15">
        <v>7.9802407426116193E-3</v>
      </c>
      <c r="AU570" s="15">
        <v>2.3973550144533201E-2</v>
      </c>
      <c r="AV570" s="15">
        <v>0</v>
      </c>
      <c r="AW570" s="15">
        <v>2.7502588508070601E-2</v>
      </c>
      <c r="AX570" s="15">
        <v>3.7031263841102301E-2</v>
      </c>
      <c r="AY570" s="15">
        <v>1.38800804097303E-2</v>
      </c>
    </row>
    <row r="571" spans="2:51" x14ac:dyDescent="0.2">
      <c r="B571" t="s">
        <v>300</v>
      </c>
      <c r="C571" s="15">
        <v>3.0828950960866401E-2</v>
      </c>
      <c r="D571" s="15">
        <v>3.8563871562318199E-2</v>
      </c>
      <c r="E571" s="15">
        <v>2.17326556374303E-2</v>
      </c>
      <c r="F571" s="15"/>
      <c r="G571" s="15">
        <v>7.6568858354552197E-2</v>
      </c>
      <c r="H571" s="15">
        <v>3.5514443493530001E-2</v>
      </c>
      <c r="I571" s="15">
        <v>2.8425645764636898E-2</v>
      </c>
      <c r="J571" s="15">
        <v>2.0847119601011599E-2</v>
      </c>
      <c r="K571" s="15">
        <v>2.7704412939951701E-2</v>
      </c>
      <c r="L571" s="15">
        <v>3.4687002461293699E-2</v>
      </c>
      <c r="M571" s="15"/>
      <c r="N571" s="15">
        <v>4.1704528888679801E-2</v>
      </c>
      <c r="O571" s="15">
        <v>7.04666554299717E-2</v>
      </c>
      <c r="P571" s="15">
        <v>4.4436784735631903E-2</v>
      </c>
      <c r="Q571" s="15">
        <v>1.19710449224845E-2</v>
      </c>
      <c r="R571" s="15">
        <v>1.8009998142150398E-2</v>
      </c>
      <c r="S571" s="15">
        <v>3.0688855343307401E-2</v>
      </c>
      <c r="T571" s="15">
        <v>1.0274988067336999E-2</v>
      </c>
      <c r="U571" s="15">
        <v>0</v>
      </c>
      <c r="V571" s="15">
        <v>4.4609216840524102E-2</v>
      </c>
      <c r="W571" s="15">
        <v>0</v>
      </c>
      <c r="X571" s="15">
        <v>3.1349027103720298E-2</v>
      </c>
      <c r="Y571" s="15"/>
      <c r="Z571" s="15">
        <v>4.1808359718811E-2</v>
      </c>
      <c r="AA571" s="15">
        <v>1.19479868732631E-2</v>
      </c>
      <c r="AB571" s="15">
        <v>3.0931592159922101E-2</v>
      </c>
      <c r="AC571" s="15">
        <v>3.8206358537065999E-2</v>
      </c>
      <c r="AD571" s="15"/>
      <c r="AE571" s="15">
        <v>3.0828950960866401E-2</v>
      </c>
      <c r="AF571" s="15" t="s">
        <v>311</v>
      </c>
      <c r="AG571" s="15" t="s">
        <v>311</v>
      </c>
      <c r="AH571" s="15"/>
      <c r="AI571" s="15">
        <v>3.7886092170049603E-2</v>
      </c>
      <c r="AJ571" s="15">
        <v>1.7114173689932101E-2</v>
      </c>
      <c r="AK571" s="15">
        <v>6.7860218520573196E-2</v>
      </c>
      <c r="AL571" s="15">
        <v>6.9231012654223906E-2</v>
      </c>
      <c r="AM571" s="15">
        <v>0</v>
      </c>
      <c r="AN571" s="15"/>
      <c r="AO571" s="15">
        <v>3.7072919850507403E-2</v>
      </c>
      <c r="AP571" s="15">
        <v>3.1414768693894202E-2</v>
      </c>
      <c r="AQ571" s="15">
        <v>3.38257060695005E-2</v>
      </c>
      <c r="AR571" s="15"/>
      <c r="AS571" s="15">
        <v>7.3547363874745197E-2</v>
      </c>
      <c r="AT571" s="15">
        <v>2.29042729765115E-2</v>
      </c>
      <c r="AU571" s="15">
        <v>5.8260101843459297E-2</v>
      </c>
      <c r="AV571" s="15">
        <v>2.2210985890109398E-2</v>
      </c>
      <c r="AW571" s="15">
        <v>1.29432522489571E-2</v>
      </c>
      <c r="AX571" s="15">
        <v>2.98373296954948E-2</v>
      </c>
      <c r="AY571" s="15">
        <v>4.6894431404633299E-2</v>
      </c>
    </row>
    <row r="572" spans="2:51" x14ac:dyDescent="0.2">
      <c r="B572" t="s">
        <v>295</v>
      </c>
      <c r="C572" s="15">
        <v>0.167958106780494</v>
      </c>
      <c r="D572" s="15">
        <v>0.151644465787831</v>
      </c>
      <c r="E572" s="15">
        <v>0.18714300911057299</v>
      </c>
      <c r="F572" s="15"/>
      <c r="G572" s="15">
        <v>0.107459688539954</v>
      </c>
      <c r="H572" s="15">
        <v>0.17420213336010601</v>
      </c>
      <c r="I572" s="15">
        <v>0.106901142115328</v>
      </c>
      <c r="J572" s="15">
        <v>0.13229203879986101</v>
      </c>
      <c r="K572" s="15">
        <v>0.21158543815557501</v>
      </c>
      <c r="L572" s="15">
        <v>0.19645082880641701</v>
      </c>
      <c r="M572" s="15"/>
      <c r="N572" s="15">
        <v>9.4445815211298995E-2</v>
      </c>
      <c r="O572" s="15">
        <v>0.18108403943163301</v>
      </c>
      <c r="P572" s="15">
        <v>0.140019330423229</v>
      </c>
      <c r="Q572" s="15">
        <v>0.206554179434664</v>
      </c>
      <c r="R572" s="15">
        <v>0.23352832156589001</v>
      </c>
      <c r="S572" s="15">
        <v>0.18221713988812899</v>
      </c>
      <c r="T572" s="15">
        <v>0.20605354288170299</v>
      </c>
      <c r="U572" s="15">
        <v>0.193348032205899</v>
      </c>
      <c r="V572" s="15">
        <v>0.102279866764567</v>
      </c>
      <c r="W572" s="15">
        <v>0.227654111459033</v>
      </c>
      <c r="X572" s="15">
        <v>0.10965582396574899</v>
      </c>
      <c r="Y572" s="15"/>
      <c r="Z572" s="15">
        <v>0.141940631403255</v>
      </c>
      <c r="AA572" s="15">
        <v>0.143547192442016</v>
      </c>
      <c r="AB572" s="15">
        <v>0.185606396804818</v>
      </c>
      <c r="AC572" s="15">
        <v>0.19638154685056899</v>
      </c>
      <c r="AD572" s="15"/>
      <c r="AE572" s="15">
        <v>0.167958106780494</v>
      </c>
      <c r="AF572" s="15" t="s">
        <v>311</v>
      </c>
      <c r="AG572" s="15" t="s">
        <v>311</v>
      </c>
      <c r="AH572" s="15"/>
      <c r="AI572" s="15">
        <v>0.17818472917779599</v>
      </c>
      <c r="AJ572" s="15">
        <v>0.139994040518716</v>
      </c>
      <c r="AK572" s="15">
        <v>0.120460070733262</v>
      </c>
      <c r="AL572" s="15">
        <v>7.6713573111890296E-2</v>
      </c>
      <c r="AM572" s="15">
        <v>0.18773793516228801</v>
      </c>
      <c r="AN572" s="15"/>
      <c r="AO572" s="15">
        <v>0.21859943637665499</v>
      </c>
      <c r="AP572" s="15">
        <v>0.12500292832472101</v>
      </c>
      <c r="AQ572" s="15">
        <v>9.3344761508376506E-2</v>
      </c>
      <c r="AR572" s="15"/>
      <c r="AS572" s="15">
        <v>0.13770779814082301</v>
      </c>
      <c r="AT572" s="15">
        <v>0.29081601648118099</v>
      </c>
      <c r="AU572" s="15">
        <v>0.10894414490710901</v>
      </c>
      <c r="AV572" s="15">
        <v>0.25019364956875001</v>
      </c>
      <c r="AW572" s="15">
        <v>0.14121121194700101</v>
      </c>
      <c r="AX572" s="15">
        <v>0.14848373921250199</v>
      </c>
      <c r="AY572" s="15">
        <v>0.14422633760229001</v>
      </c>
    </row>
    <row r="573" spans="2:51" x14ac:dyDescent="0.2">
      <c r="B573" t="s">
        <v>298</v>
      </c>
      <c r="C573" s="15">
        <v>4.1161905919969398E-2</v>
      </c>
      <c r="D573" s="15">
        <v>3.5543770803451599E-2</v>
      </c>
      <c r="E573" s="15">
        <v>4.7768853659965901E-2</v>
      </c>
      <c r="F573" s="15"/>
      <c r="G573" s="15">
        <v>0</v>
      </c>
      <c r="H573" s="15">
        <v>1.01771449019333E-2</v>
      </c>
      <c r="I573" s="15">
        <v>2.90707201522864E-2</v>
      </c>
      <c r="J573" s="15">
        <v>2.7309287386968101E-2</v>
      </c>
      <c r="K573" s="15">
        <v>3.0880887006843102E-2</v>
      </c>
      <c r="L573" s="15">
        <v>7.8926650632951706E-2</v>
      </c>
      <c r="M573" s="15"/>
      <c r="N573" s="15">
        <v>4.1543440746477499E-2</v>
      </c>
      <c r="O573" s="15">
        <v>1.95753013970934E-2</v>
      </c>
      <c r="P573" s="15">
        <v>5.8822311735535301E-2</v>
      </c>
      <c r="Q573" s="15">
        <v>7.0568270144145795E-2</v>
      </c>
      <c r="R573" s="15">
        <v>3.8819681421842799E-2</v>
      </c>
      <c r="S573" s="15">
        <v>4.8830821969555099E-2</v>
      </c>
      <c r="T573" s="15">
        <v>3.6335329058184401E-2</v>
      </c>
      <c r="U573" s="15">
        <v>5.04359229067338E-2</v>
      </c>
      <c r="V573" s="15">
        <v>3.7933894070710801E-2</v>
      </c>
      <c r="W573" s="15">
        <v>2.1369292939155599E-2</v>
      </c>
      <c r="X573" s="15">
        <v>2.70830182776894E-2</v>
      </c>
      <c r="Y573" s="15"/>
      <c r="Z573" s="15">
        <v>6.1093412549061102E-2</v>
      </c>
      <c r="AA573" s="15">
        <v>4.87146349872251E-2</v>
      </c>
      <c r="AB573" s="15">
        <v>2.5935537036117701E-2</v>
      </c>
      <c r="AC573" s="15">
        <v>3.1641490953399902E-2</v>
      </c>
      <c r="AD573" s="15"/>
      <c r="AE573" s="15">
        <v>4.1161905919969398E-2</v>
      </c>
      <c r="AF573" s="15" t="s">
        <v>311</v>
      </c>
      <c r="AG573" s="15" t="s">
        <v>311</v>
      </c>
      <c r="AH573" s="15"/>
      <c r="AI573" s="15">
        <v>4.0899116655941301E-2</v>
      </c>
      <c r="AJ573" s="15">
        <v>2.4790894825573801E-2</v>
      </c>
      <c r="AK573" s="15">
        <v>6.0898995219564898E-2</v>
      </c>
      <c r="AL573" s="15">
        <v>8.0068777185518594E-2</v>
      </c>
      <c r="AM573" s="15">
        <v>6.5468409585822798E-2</v>
      </c>
      <c r="AN573" s="15"/>
      <c r="AO573" s="15">
        <v>4.99803441607264E-2</v>
      </c>
      <c r="AP573" s="15">
        <v>2.1055439682029602E-2</v>
      </c>
      <c r="AQ573" s="15">
        <v>3.0355804286135699E-2</v>
      </c>
      <c r="AR573" s="15"/>
      <c r="AS573" s="15">
        <v>0</v>
      </c>
      <c r="AT573" s="15">
        <v>2.9872891740752E-2</v>
      </c>
      <c r="AU573" s="15">
        <v>2.5957920835508699E-2</v>
      </c>
      <c r="AV573" s="15">
        <v>6.7365658263958905E-2</v>
      </c>
      <c r="AW573" s="15">
        <v>4.8280199519420398E-2</v>
      </c>
      <c r="AX573" s="15">
        <v>4.7567226170978499E-2</v>
      </c>
      <c r="AY573" s="15">
        <v>5.7703787581217802E-2</v>
      </c>
    </row>
    <row r="574" spans="2:51" x14ac:dyDescent="0.2">
      <c r="B574" t="s">
        <v>302</v>
      </c>
      <c r="C574" s="15">
        <v>5.9358476613845003E-2</v>
      </c>
      <c r="D574" s="15">
        <v>8.4987718727613404E-2</v>
      </c>
      <c r="E574" s="15">
        <v>2.9218392804978701E-2</v>
      </c>
      <c r="F574" s="15"/>
      <c r="G574" s="15">
        <v>0</v>
      </c>
      <c r="H574" s="15">
        <v>3.7922538856639203E-2</v>
      </c>
      <c r="I574" s="15">
        <v>5.7472964226906502E-2</v>
      </c>
      <c r="J574" s="15">
        <v>7.3489497748511698E-2</v>
      </c>
      <c r="K574" s="15">
        <v>5.5537563888293499E-2</v>
      </c>
      <c r="L574" s="15">
        <v>6.7499355576287806E-2</v>
      </c>
      <c r="M574" s="15"/>
      <c r="N574" s="15">
        <v>2.7165113009352201E-2</v>
      </c>
      <c r="O574" s="15">
        <v>3.1485713992040601E-2</v>
      </c>
      <c r="P574" s="15">
        <v>7.1949353342200095E-2</v>
      </c>
      <c r="Q574" s="15">
        <v>1.10198984630466E-2</v>
      </c>
      <c r="R574" s="15">
        <v>7.1336496483771203E-2</v>
      </c>
      <c r="S574" s="15">
        <v>5.9300935655854502E-2</v>
      </c>
      <c r="T574" s="15">
        <v>7.5824766251486306E-2</v>
      </c>
      <c r="U574" s="15">
        <v>5.1292493455700201E-2</v>
      </c>
      <c r="V574" s="15">
        <v>9.9778589934663806E-2</v>
      </c>
      <c r="W574" s="15">
        <v>0.15615446002329</v>
      </c>
      <c r="X574" s="15">
        <v>0</v>
      </c>
      <c r="Y574" s="15"/>
      <c r="Z574" s="15">
        <v>5.7625695654219398E-2</v>
      </c>
      <c r="AA574" s="15">
        <v>0.101531983366231</v>
      </c>
      <c r="AB574" s="15">
        <v>4.56284724660466E-2</v>
      </c>
      <c r="AC574" s="15">
        <v>3.59545385920466E-2</v>
      </c>
      <c r="AD574" s="15"/>
      <c r="AE574" s="15">
        <v>5.9358476613845003E-2</v>
      </c>
      <c r="AF574" s="15" t="s">
        <v>311</v>
      </c>
      <c r="AG574" s="15" t="s">
        <v>311</v>
      </c>
      <c r="AH574" s="15"/>
      <c r="AI574" s="15">
        <v>5.45656280449245E-2</v>
      </c>
      <c r="AJ574" s="15">
        <v>3.9587948579440702E-2</v>
      </c>
      <c r="AK574" s="15">
        <v>5.9904224040245597E-2</v>
      </c>
      <c r="AL574" s="15">
        <v>7.5327073527404795E-2</v>
      </c>
      <c r="AM574" s="15">
        <v>8.49424641708241E-2</v>
      </c>
      <c r="AN574" s="15"/>
      <c r="AO574" s="15">
        <v>4.8131442698015697E-2</v>
      </c>
      <c r="AP574" s="15">
        <v>5.5045595154072098E-2</v>
      </c>
      <c r="AQ574" s="15">
        <v>9.7606577341681003E-2</v>
      </c>
      <c r="AR574" s="15"/>
      <c r="AS574" s="15">
        <v>0.28043186460214597</v>
      </c>
      <c r="AT574" s="15">
        <v>7.02745320273159E-2</v>
      </c>
      <c r="AU574" s="15">
        <v>6.12009880602798E-2</v>
      </c>
      <c r="AV574" s="15">
        <v>7.657419602236E-2</v>
      </c>
      <c r="AW574" s="15">
        <v>2.9345967653778698E-2</v>
      </c>
      <c r="AX574" s="15">
        <v>6.3640172257090802E-2</v>
      </c>
      <c r="AY574" s="15">
        <v>8.0595501417199206E-2</v>
      </c>
    </row>
    <row r="575" spans="2:51" x14ac:dyDescent="0.2">
      <c r="B575" t="s">
        <v>303</v>
      </c>
      <c r="C575" s="15">
        <v>2.77671279394834E-2</v>
      </c>
      <c r="D575" s="15">
        <v>3.1928670081557697E-2</v>
      </c>
      <c r="E575" s="15">
        <v>2.28731389413123E-2</v>
      </c>
      <c r="F575" s="15"/>
      <c r="G575" s="15">
        <v>0</v>
      </c>
      <c r="H575" s="15">
        <v>0</v>
      </c>
      <c r="I575" s="15">
        <v>1.32945353799512E-2</v>
      </c>
      <c r="J575" s="15">
        <v>1.2649073894500699E-2</v>
      </c>
      <c r="K575" s="15">
        <v>0</v>
      </c>
      <c r="L575" s="15">
        <v>7.6288097823841397E-2</v>
      </c>
      <c r="M575" s="15"/>
      <c r="N575" s="15">
        <v>3.1898752175460197E-2</v>
      </c>
      <c r="O575" s="15">
        <v>3.1447654620954502E-2</v>
      </c>
      <c r="P575" s="15">
        <v>0</v>
      </c>
      <c r="Q575" s="15">
        <v>2.4473717923363301E-2</v>
      </c>
      <c r="R575" s="15">
        <v>3.4905571243961403E-2</v>
      </c>
      <c r="S575" s="15">
        <v>3.0850140138593302E-2</v>
      </c>
      <c r="T575" s="15">
        <v>2.3756846818970601E-2</v>
      </c>
      <c r="U575" s="15">
        <v>4.8752636036189199E-2</v>
      </c>
      <c r="V575" s="15">
        <v>2.33233099850064E-2</v>
      </c>
      <c r="W575" s="15">
        <v>3.9648140016735299E-2</v>
      </c>
      <c r="X575" s="15">
        <v>3.0362690619174099E-2</v>
      </c>
      <c r="Y575" s="15"/>
      <c r="Z575" s="15">
        <v>4.0227015471699601E-2</v>
      </c>
      <c r="AA575" s="15">
        <v>2.66343101795058E-2</v>
      </c>
      <c r="AB575" s="15">
        <v>1.9166464556473299E-2</v>
      </c>
      <c r="AC575" s="15">
        <v>2.6332837646019801E-2</v>
      </c>
      <c r="AD575" s="15"/>
      <c r="AE575" s="15">
        <v>2.77671279394834E-2</v>
      </c>
      <c r="AF575" s="15" t="s">
        <v>311</v>
      </c>
      <c r="AG575" s="15" t="s">
        <v>311</v>
      </c>
      <c r="AH575" s="15"/>
      <c r="AI575" s="15">
        <v>3.7218113013561697E-2</v>
      </c>
      <c r="AJ575" s="15">
        <v>7.9238893456619695E-3</v>
      </c>
      <c r="AK575" s="15">
        <v>6.5459752111847E-2</v>
      </c>
      <c r="AL575" s="15">
        <v>0</v>
      </c>
      <c r="AM575" s="15">
        <v>0</v>
      </c>
      <c r="AN575" s="15"/>
      <c r="AO575" s="15">
        <v>2.3040705944596101E-2</v>
      </c>
      <c r="AP575" s="15">
        <v>1.39459920688713E-2</v>
      </c>
      <c r="AQ575" s="15">
        <v>0.114564311114159</v>
      </c>
      <c r="AR575" s="15"/>
      <c r="AS575" s="15">
        <v>0</v>
      </c>
      <c r="AT575" s="15">
        <v>3.90173539033533E-2</v>
      </c>
      <c r="AU575" s="15">
        <v>3.3278521282923502E-2</v>
      </c>
      <c r="AV575" s="15">
        <v>2.470814554004E-2</v>
      </c>
      <c r="AW575" s="15">
        <v>2.2824161976651901E-2</v>
      </c>
      <c r="AX575" s="15">
        <v>3.25749028387292E-2</v>
      </c>
      <c r="AY575" s="15">
        <v>1.62727537844863E-2</v>
      </c>
    </row>
    <row r="576" spans="2:51" x14ac:dyDescent="0.2">
      <c r="B576" t="s">
        <v>309</v>
      </c>
      <c r="C576" s="15">
        <v>7.4989715943512801E-3</v>
      </c>
      <c r="D576" s="15">
        <v>1.1407571138154E-2</v>
      </c>
      <c r="E576" s="15">
        <v>2.9024440301504998E-3</v>
      </c>
      <c r="F576" s="15"/>
      <c r="G576" s="15">
        <v>0</v>
      </c>
      <c r="H576" s="15">
        <v>2.0269998718142002E-2</v>
      </c>
      <c r="I576" s="15">
        <v>1.32945353799512E-2</v>
      </c>
      <c r="J576" s="15">
        <v>7.0987870582833604E-3</v>
      </c>
      <c r="K576" s="15">
        <v>7.7710324449391703E-3</v>
      </c>
      <c r="L576" s="15">
        <v>0</v>
      </c>
      <c r="M576" s="15"/>
      <c r="N576" s="15">
        <v>1.85791741017797E-2</v>
      </c>
      <c r="O576" s="15">
        <v>0</v>
      </c>
      <c r="P576" s="15">
        <v>0</v>
      </c>
      <c r="Q576" s="15">
        <v>0</v>
      </c>
      <c r="R576" s="15">
        <v>0</v>
      </c>
      <c r="S576" s="15">
        <v>0</v>
      </c>
      <c r="T576" s="15">
        <v>2.6041666115974402E-2</v>
      </c>
      <c r="U576" s="15">
        <v>2.4116707806979901E-2</v>
      </c>
      <c r="V576" s="15">
        <v>0</v>
      </c>
      <c r="W576" s="15">
        <v>0</v>
      </c>
      <c r="X576" s="15">
        <v>2.81331383508194E-2</v>
      </c>
      <c r="Y576" s="15"/>
      <c r="Z576" s="15">
        <v>1.45376261636845E-2</v>
      </c>
      <c r="AA576" s="15">
        <v>5.0527238798314302E-3</v>
      </c>
      <c r="AB576" s="15">
        <v>1.05677726504067E-2</v>
      </c>
      <c r="AC576" s="15">
        <v>0</v>
      </c>
      <c r="AD576" s="15"/>
      <c r="AE576" s="15">
        <v>7.4989715943512801E-3</v>
      </c>
      <c r="AF576" s="15" t="s">
        <v>311</v>
      </c>
      <c r="AG576" s="15" t="s">
        <v>311</v>
      </c>
      <c r="AH576" s="15"/>
      <c r="AI576" s="15">
        <v>7.6457465113574097E-3</v>
      </c>
      <c r="AJ576" s="15">
        <v>7.4962440179722799E-3</v>
      </c>
      <c r="AK576" s="15">
        <v>0</v>
      </c>
      <c r="AL576" s="15">
        <v>0</v>
      </c>
      <c r="AM576" s="15">
        <v>0</v>
      </c>
      <c r="AN576" s="15"/>
      <c r="AO576" s="15">
        <v>9.7310578416469808E-3</v>
      </c>
      <c r="AP576" s="15">
        <v>5.0445774548203599E-3</v>
      </c>
      <c r="AQ576" s="15">
        <v>0</v>
      </c>
      <c r="AR576" s="15"/>
      <c r="AS576" s="15">
        <v>0</v>
      </c>
      <c r="AT576" s="15">
        <v>0</v>
      </c>
      <c r="AU576" s="15">
        <v>6.3071004514107598E-3</v>
      </c>
      <c r="AV576" s="15">
        <v>0</v>
      </c>
      <c r="AW576" s="15">
        <v>1.7633294770338599E-2</v>
      </c>
      <c r="AX576" s="15">
        <v>0</v>
      </c>
      <c r="AY576" s="15">
        <v>0</v>
      </c>
    </row>
    <row r="577" spans="2:51" x14ac:dyDescent="0.2">
      <c r="B577" t="s">
        <v>306</v>
      </c>
      <c r="C577" s="15">
        <v>4.0810691521704003E-2</v>
      </c>
      <c r="D577" s="15">
        <v>4.2263193360099802E-2</v>
      </c>
      <c r="E577" s="15">
        <v>3.91025439710488E-2</v>
      </c>
      <c r="F577" s="15"/>
      <c r="G577" s="15">
        <v>0.13893542236970499</v>
      </c>
      <c r="H577" s="15">
        <v>7.2778439832827904E-2</v>
      </c>
      <c r="I577" s="15">
        <v>4.02834910551561E-2</v>
      </c>
      <c r="J577" s="15">
        <v>3.2984836265498502E-2</v>
      </c>
      <c r="K577" s="15">
        <v>5.1758670192043103E-2</v>
      </c>
      <c r="L577" s="15">
        <v>1.7747342977927402E-2</v>
      </c>
      <c r="M577" s="15"/>
      <c r="N577" s="15">
        <v>4.0935368067315299E-2</v>
      </c>
      <c r="O577" s="15">
        <v>4.21669377692818E-2</v>
      </c>
      <c r="P577" s="15">
        <v>2.9902124056324499E-2</v>
      </c>
      <c r="Q577" s="15">
        <v>3.66922146917118E-2</v>
      </c>
      <c r="R577" s="15">
        <v>5.0726262203054498E-2</v>
      </c>
      <c r="S577" s="15">
        <v>3.3053828157271703E-2</v>
      </c>
      <c r="T577" s="15">
        <v>4.1561591994396498E-2</v>
      </c>
      <c r="U577" s="15">
        <v>0</v>
      </c>
      <c r="V577" s="15">
        <v>3.4350523009741903E-2</v>
      </c>
      <c r="W577" s="15">
        <v>8.5660540537514596E-2</v>
      </c>
      <c r="X577" s="15">
        <v>5.1252329662337601E-2</v>
      </c>
      <c r="Y577" s="15"/>
      <c r="Z577" s="15">
        <v>3.8936008329458698E-2</v>
      </c>
      <c r="AA577" s="15">
        <v>4.1922891385564001E-2</v>
      </c>
      <c r="AB577" s="15">
        <v>2.9642496170562999E-2</v>
      </c>
      <c r="AC577" s="15">
        <v>5.3320573979373398E-2</v>
      </c>
      <c r="AD577" s="15"/>
      <c r="AE577" s="15">
        <v>4.0810691521704003E-2</v>
      </c>
      <c r="AF577" s="15" t="s">
        <v>311</v>
      </c>
      <c r="AG577" s="15" t="s">
        <v>311</v>
      </c>
      <c r="AH577" s="15"/>
      <c r="AI577" s="15">
        <v>2.9145542385894101E-2</v>
      </c>
      <c r="AJ577" s="15">
        <v>7.9070777395456093E-2</v>
      </c>
      <c r="AK577" s="15">
        <v>0.109439069162047</v>
      </c>
      <c r="AL577" s="15">
        <v>0</v>
      </c>
      <c r="AM577" s="15">
        <v>6.6903893945107498E-2</v>
      </c>
      <c r="AN577" s="15"/>
      <c r="AO577" s="15">
        <v>3.4047261491561398E-2</v>
      </c>
      <c r="AP577" s="15">
        <v>7.2064426223121605E-2</v>
      </c>
      <c r="AQ577" s="15">
        <v>2.5815478322387099E-2</v>
      </c>
      <c r="AR577" s="15"/>
      <c r="AS577" s="15">
        <v>5.4902284811145501E-2</v>
      </c>
      <c r="AT577" s="15">
        <v>6.9027469773764102E-2</v>
      </c>
      <c r="AU577" s="15">
        <v>3.1601878483177401E-2</v>
      </c>
      <c r="AV577" s="15">
        <v>4.8167521865044499E-2</v>
      </c>
      <c r="AW577" s="15">
        <v>4.4258356526909799E-2</v>
      </c>
      <c r="AX577" s="15">
        <v>1.2626628592502701E-2</v>
      </c>
      <c r="AY577" s="15">
        <v>1.4488269793200399E-2</v>
      </c>
    </row>
    <row r="578" spans="2:51" x14ac:dyDescent="0.2">
      <c r="B578" t="s">
        <v>308</v>
      </c>
      <c r="C578" s="15">
        <v>2.08631109485783E-2</v>
      </c>
      <c r="D578" s="15">
        <v>2.2840681196136199E-2</v>
      </c>
      <c r="E578" s="15">
        <v>1.8537481000773601E-2</v>
      </c>
      <c r="F578" s="15"/>
      <c r="G578" s="15">
        <v>9.4901247243039694E-2</v>
      </c>
      <c r="H578" s="15">
        <v>2.4904639450644299E-2</v>
      </c>
      <c r="I578" s="15">
        <v>3.0749905364548202E-2</v>
      </c>
      <c r="J578" s="15">
        <v>2.7634163904111299E-2</v>
      </c>
      <c r="K578" s="15">
        <v>6.9766687404282397E-3</v>
      </c>
      <c r="L578" s="15">
        <v>1.25355644825439E-2</v>
      </c>
      <c r="M578" s="15"/>
      <c r="N578" s="15">
        <v>2.81833891712443E-2</v>
      </c>
      <c r="O578" s="15">
        <v>2.1942440054779699E-2</v>
      </c>
      <c r="P578" s="15">
        <v>2.91987319134796E-2</v>
      </c>
      <c r="Q578" s="15">
        <v>1.6067537098309399E-2</v>
      </c>
      <c r="R578" s="15">
        <v>1.6217499696995499E-2</v>
      </c>
      <c r="S578" s="15">
        <v>1.5879375477756901E-2</v>
      </c>
      <c r="T578" s="15">
        <v>0</v>
      </c>
      <c r="U578" s="15">
        <v>0</v>
      </c>
      <c r="V578" s="15">
        <v>3.4802604663372198E-2</v>
      </c>
      <c r="W578" s="15">
        <v>0</v>
      </c>
      <c r="X578" s="15">
        <v>7.25725677331472E-2</v>
      </c>
      <c r="Y578" s="15"/>
      <c r="Z578" s="15">
        <v>7.3628639860677404E-3</v>
      </c>
      <c r="AA578" s="15">
        <v>2.67060525955327E-2</v>
      </c>
      <c r="AB578" s="15">
        <v>2.5549424386059599E-2</v>
      </c>
      <c r="AC578" s="15">
        <v>2.2988719733193198E-2</v>
      </c>
      <c r="AD578" s="15"/>
      <c r="AE578" s="15">
        <v>2.08631109485783E-2</v>
      </c>
      <c r="AF578" s="15" t="s">
        <v>311</v>
      </c>
      <c r="AG578" s="15" t="s">
        <v>311</v>
      </c>
      <c r="AH578" s="15"/>
      <c r="AI578" s="15">
        <v>4.2250379540218503E-3</v>
      </c>
      <c r="AJ578" s="15">
        <v>6.7025752329264193E-2</v>
      </c>
      <c r="AK578" s="15">
        <v>5.7560161620785102E-2</v>
      </c>
      <c r="AL578" s="15">
        <v>0</v>
      </c>
      <c r="AM578" s="15">
        <v>0</v>
      </c>
      <c r="AN578" s="15"/>
      <c r="AO578" s="15">
        <v>3.4055371546266198E-3</v>
      </c>
      <c r="AP578" s="15">
        <v>5.0574289008267402E-2</v>
      </c>
      <c r="AQ578" s="15">
        <v>0</v>
      </c>
      <c r="AR578" s="15"/>
      <c r="AS578" s="15">
        <v>0.12954234899785999</v>
      </c>
      <c r="AT578" s="15">
        <v>2.5112361786149399E-2</v>
      </c>
      <c r="AU578" s="15">
        <v>1.3904319008844101E-2</v>
      </c>
      <c r="AV578" s="15">
        <v>0</v>
      </c>
      <c r="AW578" s="15">
        <v>1.9035879708437599E-2</v>
      </c>
      <c r="AX578" s="15">
        <v>3.2050994905680599E-2</v>
      </c>
      <c r="AY578" s="15">
        <v>1.22058704725407E-2</v>
      </c>
    </row>
    <row r="579" spans="2:51" x14ac:dyDescent="0.2">
      <c r="B579" t="s">
        <v>294</v>
      </c>
      <c r="C579" s="15">
        <v>0.17416643346036001</v>
      </c>
      <c r="D579" s="15">
        <v>0.14640044155346599</v>
      </c>
      <c r="E579" s="15">
        <v>0.20681934295316701</v>
      </c>
      <c r="F579" s="15"/>
      <c r="G579" s="15">
        <v>8.3889358726016897E-2</v>
      </c>
      <c r="H579" s="15">
        <v>7.6155560484405596E-2</v>
      </c>
      <c r="I579" s="15">
        <v>0.23245936723278601</v>
      </c>
      <c r="J579" s="15">
        <v>0.19170593735545399</v>
      </c>
      <c r="K579" s="15">
        <v>0.177849162361021</v>
      </c>
      <c r="L579" s="15">
        <v>0.17876226320948399</v>
      </c>
      <c r="M579" s="15"/>
      <c r="N579" s="15">
        <v>0.12964898701448399</v>
      </c>
      <c r="O579" s="15">
        <v>0.24570991168274101</v>
      </c>
      <c r="P579" s="15">
        <v>0.132699262710439</v>
      </c>
      <c r="Q579" s="15">
        <v>0.20176669732660199</v>
      </c>
      <c r="R579" s="15">
        <v>0.10503846295498501</v>
      </c>
      <c r="S579" s="15">
        <v>0.180558802972038</v>
      </c>
      <c r="T579" s="15">
        <v>0.197632075663734</v>
      </c>
      <c r="U579" s="15">
        <v>0.19843175605973401</v>
      </c>
      <c r="V579" s="15">
        <v>0.15793017967522299</v>
      </c>
      <c r="W579" s="15">
        <v>0.18274124165272401</v>
      </c>
      <c r="X579" s="15">
        <v>0.14980513645820301</v>
      </c>
      <c r="Y579" s="15"/>
      <c r="Z579" s="15">
        <v>0.20092522150432601</v>
      </c>
      <c r="AA579" s="15">
        <v>0.117639010190336</v>
      </c>
      <c r="AB579" s="15">
        <v>0.15095333579030101</v>
      </c>
      <c r="AC579" s="15">
        <v>0.22680830670962199</v>
      </c>
      <c r="AD579" s="15"/>
      <c r="AE579" s="15">
        <v>0.17416643346036001</v>
      </c>
      <c r="AF579" s="15" t="s">
        <v>311</v>
      </c>
      <c r="AG579" s="15" t="s">
        <v>311</v>
      </c>
      <c r="AH579" s="15"/>
      <c r="AI579" s="15">
        <v>0.19899530278434099</v>
      </c>
      <c r="AJ579" s="15">
        <v>8.2747133126297098E-2</v>
      </c>
      <c r="AK579" s="15">
        <v>5.5796857233270498E-2</v>
      </c>
      <c r="AL579" s="15">
        <v>0.23084861118726699</v>
      </c>
      <c r="AM579" s="15">
        <v>0.305103478055268</v>
      </c>
      <c r="AN579" s="15"/>
      <c r="AO579" s="15">
        <v>0.18760230039353101</v>
      </c>
      <c r="AP579" s="15">
        <v>0.14260552984511199</v>
      </c>
      <c r="AQ579" s="15">
        <v>8.2387313776426399E-2</v>
      </c>
      <c r="AR579" s="15"/>
      <c r="AS579" s="15">
        <v>0.108449935551447</v>
      </c>
      <c r="AT579" s="15">
        <v>0.16586706474702501</v>
      </c>
      <c r="AU579" s="15">
        <v>0.18970691131241499</v>
      </c>
      <c r="AV579" s="15">
        <v>0.25943299846766898</v>
      </c>
      <c r="AW579" s="15">
        <v>0.14728315025750899</v>
      </c>
      <c r="AX579" s="15">
        <v>0.197236541225841</v>
      </c>
      <c r="AY579" s="15">
        <v>0.19632643384878801</v>
      </c>
    </row>
    <row r="580" spans="2:51" x14ac:dyDescent="0.2">
      <c r="B580" t="s">
        <v>305</v>
      </c>
      <c r="C580" s="15">
        <v>5.0920618010973299E-2</v>
      </c>
      <c r="D580" s="15">
        <v>4.1356992749476601E-2</v>
      </c>
      <c r="E580" s="15">
        <v>6.21674767990157E-2</v>
      </c>
      <c r="F580" s="15"/>
      <c r="G580" s="15">
        <v>0.12220121964342</v>
      </c>
      <c r="H580" s="15">
        <v>4.4797693827431102E-2</v>
      </c>
      <c r="I580" s="15">
        <v>4.9441855683676199E-2</v>
      </c>
      <c r="J580" s="15">
        <v>5.4223971508180098E-2</v>
      </c>
      <c r="K580" s="15">
        <v>6.9260178689999494E-2</v>
      </c>
      <c r="L580" s="15">
        <v>3.4414982427975097E-2</v>
      </c>
      <c r="M580" s="15"/>
      <c r="N580" s="15">
        <v>5.5531904546985797E-2</v>
      </c>
      <c r="O580" s="15">
        <v>5.7371449243708898E-2</v>
      </c>
      <c r="P580" s="15">
        <v>5.8951040431709303E-2</v>
      </c>
      <c r="Q580" s="15">
        <v>3.6129359638798098E-2</v>
      </c>
      <c r="R580" s="15">
        <v>5.2758916346760498E-2</v>
      </c>
      <c r="S580" s="15">
        <v>4.9708819599843301E-2</v>
      </c>
      <c r="T580" s="15">
        <v>7.1546738226785395E-2</v>
      </c>
      <c r="U580" s="15">
        <v>4.7887444297118997E-2</v>
      </c>
      <c r="V580" s="15">
        <v>4.7100735840312498E-2</v>
      </c>
      <c r="W580" s="15">
        <v>4.25858279875918E-2</v>
      </c>
      <c r="X580" s="15">
        <v>2.5677696702952699E-2</v>
      </c>
      <c r="Y580" s="15"/>
      <c r="Z580" s="15">
        <v>6.26110060205445E-3</v>
      </c>
      <c r="AA580" s="15">
        <v>5.8201210691599801E-2</v>
      </c>
      <c r="AB580" s="15">
        <v>6.8033399875982004E-2</v>
      </c>
      <c r="AC580" s="15">
        <v>6.7543540347689501E-2</v>
      </c>
      <c r="AD580" s="15"/>
      <c r="AE580" s="15">
        <v>5.0920618010973299E-2</v>
      </c>
      <c r="AF580" s="15" t="s">
        <v>311</v>
      </c>
      <c r="AG580" s="15" t="s">
        <v>311</v>
      </c>
      <c r="AH580" s="15"/>
      <c r="AI580" s="15">
        <v>2.4529416008032101E-2</v>
      </c>
      <c r="AJ580" s="15">
        <v>0.145096109917352</v>
      </c>
      <c r="AK580" s="15">
        <v>5.1861923517589698E-2</v>
      </c>
      <c r="AL580" s="15">
        <v>5.6100429630324203E-2</v>
      </c>
      <c r="AM580" s="15">
        <v>0</v>
      </c>
      <c r="AN580" s="15"/>
      <c r="AO580" s="15">
        <v>2.99132928759701E-2</v>
      </c>
      <c r="AP580" s="15">
        <v>8.7261839344276199E-2</v>
      </c>
      <c r="AQ580" s="15">
        <v>6.3559892370393806E-2</v>
      </c>
      <c r="AR580" s="15"/>
      <c r="AS580" s="15">
        <v>6.3422355018684803E-2</v>
      </c>
      <c r="AT580" s="15">
        <v>5.2403512899708501E-2</v>
      </c>
      <c r="AU580" s="15">
        <v>6.9240712779032598E-2</v>
      </c>
      <c r="AV580" s="15">
        <v>4.9479144607560401E-2</v>
      </c>
      <c r="AW580" s="15">
        <v>5.5884383896535703E-2</v>
      </c>
      <c r="AX580" s="15">
        <v>1.49096520032056E-2</v>
      </c>
      <c r="AY580" s="15">
        <v>2.0499786795779899E-2</v>
      </c>
    </row>
    <row r="581" spans="2:51" x14ac:dyDescent="0.2">
      <c r="B581" t="s">
        <v>307</v>
      </c>
      <c r="C581" s="15">
        <v>2.23738378787471E-2</v>
      </c>
      <c r="D581" s="15">
        <v>1.7052302815919601E-2</v>
      </c>
      <c r="E581" s="15">
        <v>2.8631982855233901E-2</v>
      </c>
      <c r="F581" s="15"/>
      <c r="G581" s="15">
        <v>7.90162662767743E-2</v>
      </c>
      <c r="H581" s="15">
        <v>8.3736364914178393E-2</v>
      </c>
      <c r="I581" s="15">
        <v>1.92289469418843E-2</v>
      </c>
      <c r="J581" s="15">
        <v>1.4999437530772E-2</v>
      </c>
      <c r="K581" s="15">
        <v>1.44857869974774E-2</v>
      </c>
      <c r="L581" s="15">
        <v>3.7602166139434601E-3</v>
      </c>
      <c r="M581" s="15"/>
      <c r="N581" s="15">
        <v>8.2975665758931602E-2</v>
      </c>
      <c r="O581" s="15">
        <v>1.03419420641385E-2</v>
      </c>
      <c r="P581" s="15">
        <v>2.85280682002199E-2</v>
      </c>
      <c r="Q581" s="15">
        <v>0</v>
      </c>
      <c r="R581" s="15">
        <v>0</v>
      </c>
      <c r="S581" s="15">
        <v>0</v>
      </c>
      <c r="T581" s="15">
        <v>1.2499433125704999E-2</v>
      </c>
      <c r="U581" s="15">
        <v>6.7529788356435902E-2</v>
      </c>
      <c r="V581" s="15">
        <v>1.2258547955207999E-2</v>
      </c>
      <c r="W581" s="15">
        <v>2.2194440254294401E-2</v>
      </c>
      <c r="X581" s="15">
        <v>2.7404899439735099E-2</v>
      </c>
      <c r="Y581" s="15"/>
      <c r="Z581" s="15">
        <v>4.8336124943884904E-3</v>
      </c>
      <c r="AA581" s="15">
        <v>2.39660187651396E-2</v>
      </c>
      <c r="AB581" s="15">
        <v>4.6476671220610298E-2</v>
      </c>
      <c r="AC581" s="15">
        <v>1.17120544786772E-2</v>
      </c>
      <c r="AD581" s="15"/>
      <c r="AE581" s="15">
        <v>2.23738378787471E-2</v>
      </c>
      <c r="AF581" s="15" t="s">
        <v>311</v>
      </c>
      <c r="AG581" s="15" t="s">
        <v>311</v>
      </c>
      <c r="AH581" s="15"/>
      <c r="AI581" s="15">
        <v>1.11104197763659E-2</v>
      </c>
      <c r="AJ581" s="15">
        <v>6.0094165905271502E-2</v>
      </c>
      <c r="AK581" s="15">
        <v>6.8357932685769604E-2</v>
      </c>
      <c r="AL581" s="15">
        <v>3.8054009297800298E-2</v>
      </c>
      <c r="AM581" s="15">
        <v>2.4300771061109401E-2</v>
      </c>
      <c r="AN581" s="15"/>
      <c r="AO581" s="15">
        <v>1.74375690878107E-2</v>
      </c>
      <c r="AP581" s="15">
        <v>4.04402089586684E-2</v>
      </c>
      <c r="AQ581" s="15">
        <v>3.4073797417061603E-2</v>
      </c>
      <c r="AR581" s="15"/>
      <c r="AS581" s="15">
        <v>6.7688441125576801E-2</v>
      </c>
      <c r="AT581" s="15">
        <v>8.1722107223158504E-3</v>
      </c>
      <c r="AU581" s="15">
        <v>0</v>
      </c>
      <c r="AV581" s="15">
        <v>8.4444048130030799E-2</v>
      </c>
      <c r="AW581" s="15">
        <v>2.9140379375519498E-2</v>
      </c>
      <c r="AX581" s="15">
        <v>4.97368571544771E-2</v>
      </c>
      <c r="AY581" s="15">
        <v>0</v>
      </c>
    </row>
    <row r="582" spans="2:51" x14ac:dyDescent="0.2">
      <c r="B582" t="s">
        <v>296</v>
      </c>
      <c r="C582" s="15">
        <v>6.9520888557712601E-2</v>
      </c>
      <c r="D582" s="15">
        <v>8.9677147293271003E-2</v>
      </c>
      <c r="E582" s="15">
        <v>4.5817053506087599E-2</v>
      </c>
      <c r="F582" s="15"/>
      <c r="G582" s="15">
        <v>9.4268942750341297E-2</v>
      </c>
      <c r="H582" s="15">
        <v>4.4279902258001297E-2</v>
      </c>
      <c r="I582" s="15">
        <v>4.1960909227751801E-2</v>
      </c>
      <c r="J582" s="15">
        <v>6.1853126831458202E-2</v>
      </c>
      <c r="K582" s="15">
        <v>4.89936550502931E-2</v>
      </c>
      <c r="L582" s="15">
        <v>0.109899722660525</v>
      </c>
      <c r="M582" s="15"/>
      <c r="N582" s="15">
        <v>8.4899717977087799E-2</v>
      </c>
      <c r="O582" s="15">
        <v>6.3716033824716301E-2</v>
      </c>
      <c r="P582" s="15">
        <v>0.108529991598893</v>
      </c>
      <c r="Q582" s="15">
        <v>6.4437966108514905E-2</v>
      </c>
      <c r="R582" s="15">
        <v>4.8855585005088999E-2</v>
      </c>
      <c r="S582" s="15">
        <v>1.45589870147725E-2</v>
      </c>
      <c r="T582" s="15">
        <v>5.9478076819679898E-2</v>
      </c>
      <c r="U582" s="15">
        <v>2.7171814288061698E-2</v>
      </c>
      <c r="V582" s="15">
        <v>8.7488900520858906E-2</v>
      </c>
      <c r="W582" s="15">
        <v>9.0538793866445796E-2</v>
      </c>
      <c r="X582" s="15">
        <v>0.107295743893993</v>
      </c>
      <c r="Y582" s="15"/>
      <c r="Z582" s="15">
        <v>7.2101344597019196E-2</v>
      </c>
      <c r="AA582" s="15">
        <v>0.11010148174712001</v>
      </c>
      <c r="AB582" s="15">
        <v>4.1120351453827003E-2</v>
      </c>
      <c r="AC582" s="15">
        <v>5.9109826970207599E-2</v>
      </c>
      <c r="AD582" s="15"/>
      <c r="AE582" s="15">
        <v>6.9520888557712601E-2</v>
      </c>
      <c r="AF582" s="15" t="s">
        <v>311</v>
      </c>
      <c r="AG582" s="15" t="s">
        <v>311</v>
      </c>
      <c r="AH582" s="15"/>
      <c r="AI582" s="15">
        <v>7.5294510980469895E-2</v>
      </c>
      <c r="AJ582" s="15">
        <v>6.3672904214302301E-2</v>
      </c>
      <c r="AK582" s="15">
        <v>0</v>
      </c>
      <c r="AL582" s="15">
        <v>4.3771263543684102E-2</v>
      </c>
      <c r="AM582" s="15">
        <v>4.5180367374133397E-2</v>
      </c>
      <c r="AN582" s="15"/>
      <c r="AO582" s="15">
        <v>7.5275371428013105E-2</v>
      </c>
      <c r="AP582" s="15">
        <v>7.9322309921880801E-2</v>
      </c>
      <c r="AQ582" s="15">
        <v>0</v>
      </c>
      <c r="AR582" s="15"/>
      <c r="AS582" s="15">
        <v>0</v>
      </c>
      <c r="AT582" s="15">
        <v>3.5242454796205601E-2</v>
      </c>
      <c r="AU582" s="15">
        <v>9.4886177711126493E-2</v>
      </c>
      <c r="AV582" s="15">
        <v>2.1932717988462198E-2</v>
      </c>
      <c r="AW582" s="15">
        <v>4.6663606689958802E-2</v>
      </c>
      <c r="AX582" s="15">
        <v>6.9228062119671502E-2</v>
      </c>
      <c r="AY582" s="15">
        <v>0.207728883216064</v>
      </c>
    </row>
    <row r="583" spans="2:51" x14ac:dyDescent="0.2">
      <c r="B583" t="s">
        <v>299</v>
      </c>
      <c r="C583" s="15">
        <v>4.6189605796372303E-2</v>
      </c>
      <c r="D583" s="15">
        <v>4.4903913326604698E-2</v>
      </c>
      <c r="E583" s="15">
        <v>4.77015849106672E-2</v>
      </c>
      <c r="F583" s="15"/>
      <c r="G583" s="15">
        <v>6.22555331305523E-2</v>
      </c>
      <c r="H583" s="15">
        <v>8.1177856007558905E-2</v>
      </c>
      <c r="I583" s="15">
        <v>4.8734266067987302E-2</v>
      </c>
      <c r="J583" s="15">
        <v>3.7319416345935802E-2</v>
      </c>
      <c r="K583" s="15">
        <v>4.47864626899954E-2</v>
      </c>
      <c r="L583" s="15">
        <v>3.5724721847204502E-2</v>
      </c>
      <c r="M583" s="15"/>
      <c r="N583" s="15">
        <v>7.1578113273641303E-2</v>
      </c>
      <c r="O583" s="15">
        <v>2.2873163962857799E-2</v>
      </c>
      <c r="P583" s="15">
        <v>3.5943617136353197E-2</v>
      </c>
      <c r="Q583" s="15">
        <v>2.5826212878995499E-2</v>
      </c>
      <c r="R583" s="15">
        <v>7.7452304646138503E-2</v>
      </c>
      <c r="S583" s="15">
        <v>6.4287859079599594E-2</v>
      </c>
      <c r="T583" s="15">
        <v>6.3731294486773393E-2</v>
      </c>
      <c r="U583" s="15">
        <v>2.2979175821697499E-2</v>
      </c>
      <c r="V583" s="15">
        <v>4.5720911721106899E-2</v>
      </c>
      <c r="W583" s="15">
        <v>4.2226303428187902E-2</v>
      </c>
      <c r="X583" s="15">
        <v>2.7936519868344199E-2</v>
      </c>
      <c r="Y583" s="15"/>
      <c r="Z583" s="15">
        <v>8.31922332223025E-2</v>
      </c>
      <c r="AA583" s="15">
        <v>3.4084292004701498E-2</v>
      </c>
      <c r="AB583" s="15">
        <v>4.1223097776635201E-2</v>
      </c>
      <c r="AC583" s="15">
        <v>2.8368890807327601E-2</v>
      </c>
      <c r="AD583" s="15"/>
      <c r="AE583" s="15">
        <v>4.6189605796372303E-2</v>
      </c>
      <c r="AF583" s="15" t="s">
        <v>311</v>
      </c>
      <c r="AG583" s="15" t="s">
        <v>311</v>
      </c>
      <c r="AH583" s="15"/>
      <c r="AI583" s="15">
        <v>4.2018718154332099E-2</v>
      </c>
      <c r="AJ583" s="15">
        <v>7.7398223044391104E-2</v>
      </c>
      <c r="AK583" s="15">
        <v>0</v>
      </c>
      <c r="AL583" s="15">
        <v>0</v>
      </c>
      <c r="AM583" s="15">
        <v>4.9051184635480499E-2</v>
      </c>
      <c r="AN583" s="15"/>
      <c r="AO583" s="15">
        <v>4.4076489958160402E-2</v>
      </c>
      <c r="AP583" s="15">
        <v>6.72638944960844E-2</v>
      </c>
      <c r="AQ583" s="15">
        <v>6.1700381018583897E-2</v>
      </c>
      <c r="AR583" s="15"/>
      <c r="AS583" s="15">
        <v>8.4307607877571203E-2</v>
      </c>
      <c r="AT583" s="15">
        <v>7.0799634583563004E-2</v>
      </c>
      <c r="AU583" s="15">
        <v>1.8612362182918299E-2</v>
      </c>
      <c r="AV583" s="15">
        <v>2.5934426223077001E-2</v>
      </c>
      <c r="AW583" s="15">
        <v>5.48604875150445E-2</v>
      </c>
      <c r="AX583" s="15">
        <v>4.6302103365000298E-2</v>
      </c>
      <c r="AY583" s="15">
        <v>3.2998691497852402E-2</v>
      </c>
    </row>
    <row r="584" spans="2:51" x14ac:dyDescent="0.2">
      <c r="B584" t="s">
        <v>75</v>
      </c>
      <c r="C584" s="15">
        <v>1.39583947892942E-2</v>
      </c>
      <c r="D584" s="15">
        <v>1.00220152547888E-2</v>
      </c>
      <c r="E584" s="15">
        <v>1.85875917256236E-2</v>
      </c>
      <c r="F584" s="15"/>
      <c r="G584" s="15">
        <v>0</v>
      </c>
      <c r="H584" s="15">
        <v>0</v>
      </c>
      <c r="I584" s="15">
        <v>4.7721303121864699E-2</v>
      </c>
      <c r="J584" s="15">
        <v>2.0097938637617802E-2</v>
      </c>
      <c r="K584" s="15">
        <v>1.35561788489615E-2</v>
      </c>
      <c r="L584" s="15">
        <v>0</v>
      </c>
      <c r="M584" s="15"/>
      <c r="N584" s="15">
        <v>1.34398890682846E-2</v>
      </c>
      <c r="O584" s="15">
        <v>2.2934898831347701E-2</v>
      </c>
      <c r="P584" s="15">
        <v>0</v>
      </c>
      <c r="Q584" s="15">
        <v>0</v>
      </c>
      <c r="R584" s="15">
        <v>1.7722979831010802E-2</v>
      </c>
      <c r="S584" s="15">
        <v>3.2622103775096098E-2</v>
      </c>
      <c r="T584" s="15">
        <v>0</v>
      </c>
      <c r="U584" s="15">
        <v>4.9806792609455301E-2</v>
      </c>
      <c r="V584" s="15">
        <v>1.0368315768441201E-2</v>
      </c>
      <c r="W584" s="15">
        <v>2.1274482280968201E-2</v>
      </c>
      <c r="X584" s="15">
        <v>0</v>
      </c>
      <c r="Y584" s="15"/>
      <c r="Z584" s="15">
        <v>6.7861675833810198E-3</v>
      </c>
      <c r="AA584" s="15">
        <v>1.5269539321854901E-2</v>
      </c>
      <c r="AB584" s="15">
        <v>1.6079851176197601E-2</v>
      </c>
      <c r="AC584" s="15">
        <v>1.71577564242794E-2</v>
      </c>
      <c r="AD584" s="15"/>
      <c r="AE584" s="15">
        <v>1.39583947892942E-2</v>
      </c>
      <c r="AF584" s="15" t="s">
        <v>311</v>
      </c>
      <c r="AG584" s="15" t="s">
        <v>311</v>
      </c>
      <c r="AH584" s="15"/>
      <c r="AI584" s="15">
        <v>6.82478336300663E-3</v>
      </c>
      <c r="AJ584" s="15">
        <v>3.0311318294096602E-2</v>
      </c>
      <c r="AK584" s="15">
        <v>5.2779137235740597E-2</v>
      </c>
      <c r="AL584" s="15">
        <v>0</v>
      </c>
      <c r="AM584" s="15">
        <v>2.0892581796811902E-2</v>
      </c>
      <c r="AN584" s="15"/>
      <c r="AO584" s="15">
        <v>4.4414229979371197E-3</v>
      </c>
      <c r="AP584" s="15">
        <v>2.5726751631324402E-2</v>
      </c>
      <c r="AQ584" s="15">
        <v>2.6308367724998401E-2</v>
      </c>
      <c r="AR584" s="15"/>
      <c r="AS584" s="15">
        <v>0</v>
      </c>
      <c r="AT584" s="15">
        <v>7.03680736410996E-3</v>
      </c>
      <c r="AU584" s="15">
        <v>3.3453171946994098E-2</v>
      </c>
      <c r="AV584" s="15">
        <v>0</v>
      </c>
      <c r="AW584" s="15">
        <v>1.2619796902221101E-2</v>
      </c>
      <c r="AX584" s="15">
        <v>1.37515928973345E-2</v>
      </c>
      <c r="AY584" s="15">
        <v>0</v>
      </c>
    </row>
    <row r="585" spans="2:51" x14ac:dyDescent="0.2">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row>
    <row r="586" spans="2:51" x14ac:dyDescent="0.2">
      <c r="B586" s="6" t="s">
        <v>183</v>
      </c>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row>
    <row r="587" spans="2:51" x14ac:dyDescent="0.2">
      <c r="B587" s="19" t="s">
        <v>77</v>
      </c>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row>
    <row r="588" spans="2:51" x14ac:dyDescent="0.2">
      <c r="B588" t="s">
        <v>316</v>
      </c>
      <c r="C588" s="15">
        <v>0.39282461563889098</v>
      </c>
      <c r="D588" s="15">
        <v>0.43507714167927097</v>
      </c>
      <c r="E588" s="15">
        <v>0.34855455881032699</v>
      </c>
      <c r="F588" s="15"/>
      <c r="G588" s="15">
        <v>0.46158641058697097</v>
      </c>
      <c r="H588" s="15">
        <v>0.43687922207070301</v>
      </c>
      <c r="I588" s="15">
        <v>0.38679879514269</v>
      </c>
      <c r="J588" s="15">
        <v>0.38400429737003799</v>
      </c>
      <c r="K588" s="15">
        <v>0.353343317949809</v>
      </c>
      <c r="L588" s="15">
        <v>0.34939351125297302</v>
      </c>
      <c r="M588" s="15"/>
      <c r="N588" s="15">
        <v>0.42550765629249998</v>
      </c>
      <c r="O588" s="15">
        <v>0.43075811839580802</v>
      </c>
      <c r="P588" s="15">
        <v>0.39473625058422401</v>
      </c>
      <c r="Q588" s="15">
        <v>0.35180443205136902</v>
      </c>
      <c r="R588" s="15">
        <v>0.33315986785549501</v>
      </c>
      <c r="S588" s="15">
        <v>0.32730124246018799</v>
      </c>
      <c r="T588" s="15">
        <v>0.32568658869355199</v>
      </c>
      <c r="U588" s="15">
        <v>0.28038765279335898</v>
      </c>
      <c r="V588" s="15">
        <v>0.419082088398951</v>
      </c>
      <c r="W588" s="15">
        <v>0.47464592002379702</v>
      </c>
      <c r="X588" s="15">
        <v>0.46649335917026802</v>
      </c>
      <c r="Y588" s="15"/>
      <c r="Z588" s="15">
        <v>0.45552975078247099</v>
      </c>
      <c r="AA588" s="15">
        <v>0.39185666439821898</v>
      </c>
      <c r="AB588" s="15">
        <v>0.34452141714661999</v>
      </c>
      <c r="AC588" s="15">
        <v>0.37025631666335701</v>
      </c>
      <c r="AD588" s="15"/>
      <c r="AE588" s="15">
        <v>0.19706626258051399</v>
      </c>
      <c r="AF588" s="15">
        <v>0.55999318167775702</v>
      </c>
      <c r="AG588" s="15">
        <v>0.37555402457984699</v>
      </c>
      <c r="AH588" s="15"/>
      <c r="AI588" s="15">
        <v>0.252732615396628</v>
      </c>
      <c r="AJ588" s="15">
        <v>0.50037598755865798</v>
      </c>
      <c r="AK588" s="15">
        <v>0.64885185621570696</v>
      </c>
      <c r="AL588" s="15">
        <v>0.11911804439925699</v>
      </c>
      <c r="AM588" s="15">
        <v>0.365108226638789</v>
      </c>
      <c r="AN588" s="15"/>
      <c r="AO588" s="15">
        <v>0.26368876024437299</v>
      </c>
      <c r="AP588" s="15">
        <v>0.51902192330627805</v>
      </c>
      <c r="AQ588" s="15">
        <v>0.600107411704079</v>
      </c>
      <c r="AR588" s="15"/>
      <c r="AS588" s="15">
        <v>0.72056127429384997</v>
      </c>
      <c r="AT588" s="15">
        <v>0.41167600064360199</v>
      </c>
      <c r="AU588" s="15">
        <v>0.36250004558480697</v>
      </c>
      <c r="AV588" s="15">
        <v>0.38225040899010099</v>
      </c>
      <c r="AW588" s="15">
        <v>0.315558626907748</v>
      </c>
      <c r="AX588" s="15">
        <v>0.28221334894507699</v>
      </c>
      <c r="AY588" s="15">
        <v>0.237547799103069</v>
      </c>
    </row>
    <row r="589" spans="2:51" x14ac:dyDescent="0.2">
      <c r="B589" t="s">
        <v>317</v>
      </c>
      <c r="C589" s="15">
        <v>0.42772369405812299</v>
      </c>
      <c r="D589" s="15">
        <v>0.44384755985836499</v>
      </c>
      <c r="E589" s="15">
        <v>0.41506514838869601</v>
      </c>
      <c r="F589" s="15"/>
      <c r="G589" s="15">
        <v>0.39477560596878702</v>
      </c>
      <c r="H589" s="15">
        <v>0.37946800496863198</v>
      </c>
      <c r="I589" s="15">
        <v>0.41454388359704403</v>
      </c>
      <c r="J589" s="15">
        <v>0.41407618975189397</v>
      </c>
      <c r="K589" s="15">
        <v>0.473351437425865</v>
      </c>
      <c r="L589" s="15">
        <v>0.48028438980423499</v>
      </c>
      <c r="M589" s="15"/>
      <c r="N589" s="15">
        <v>0.436066865492655</v>
      </c>
      <c r="O589" s="15">
        <v>0.39502475985845498</v>
      </c>
      <c r="P589" s="15">
        <v>0.44055104318801303</v>
      </c>
      <c r="Q589" s="15">
        <v>0.46266102112431701</v>
      </c>
      <c r="R589" s="15">
        <v>0.49953420279626198</v>
      </c>
      <c r="S589" s="15">
        <v>0.44200717979239101</v>
      </c>
      <c r="T589" s="15">
        <v>0.505799584626341</v>
      </c>
      <c r="U589" s="15">
        <v>0.51909862275793095</v>
      </c>
      <c r="V589" s="15">
        <v>0.38399286810892003</v>
      </c>
      <c r="W589" s="15">
        <v>0.35914081581138901</v>
      </c>
      <c r="X589" s="15">
        <v>0.30199770299447398</v>
      </c>
      <c r="Y589" s="15"/>
      <c r="Z589" s="15">
        <v>0.404527676836893</v>
      </c>
      <c r="AA589" s="15">
        <v>0.44296145924798003</v>
      </c>
      <c r="AB589" s="15">
        <v>0.45906024564249198</v>
      </c>
      <c r="AC589" s="15">
        <v>0.40979155205631201</v>
      </c>
      <c r="AD589" s="15"/>
      <c r="AE589" s="15">
        <v>0.64097592570837003</v>
      </c>
      <c r="AF589" s="15">
        <v>0.279128366435001</v>
      </c>
      <c r="AG589" s="15">
        <v>0.37165565040749299</v>
      </c>
      <c r="AH589" s="15"/>
      <c r="AI589" s="15">
        <v>0.61479224170058899</v>
      </c>
      <c r="AJ589" s="15">
        <v>0.32376109118845903</v>
      </c>
      <c r="AK589" s="15">
        <v>0.209361248044663</v>
      </c>
      <c r="AL589" s="15">
        <v>0.71751255436921602</v>
      </c>
      <c r="AM589" s="15">
        <v>0.34852911335658099</v>
      </c>
      <c r="AN589" s="15"/>
      <c r="AO589" s="15">
        <v>0.61128388759338104</v>
      </c>
      <c r="AP589" s="15">
        <v>0.34040036960479098</v>
      </c>
      <c r="AQ589" s="15">
        <v>0.296849569435234</v>
      </c>
      <c r="AR589" s="15"/>
      <c r="AS589" s="15">
        <v>0.183640544502125</v>
      </c>
      <c r="AT589" s="15">
        <v>0.40100698118828099</v>
      </c>
      <c r="AU589" s="15">
        <v>0.37948160862088298</v>
      </c>
      <c r="AV589" s="15">
        <v>0.40957671691520398</v>
      </c>
      <c r="AW589" s="15">
        <v>0.54617456105141104</v>
      </c>
      <c r="AX589" s="15">
        <v>0.518418412709723</v>
      </c>
      <c r="AY589" s="15">
        <v>0.63082649300474103</v>
      </c>
    </row>
    <row r="590" spans="2:51" x14ac:dyDescent="0.2">
      <c r="B590" t="s">
        <v>80</v>
      </c>
      <c r="C590" s="15">
        <v>0.17945169030298599</v>
      </c>
      <c r="D590" s="15">
        <v>0.12107529846236401</v>
      </c>
      <c r="E590" s="15">
        <v>0.236380292800977</v>
      </c>
      <c r="F590" s="15"/>
      <c r="G590" s="15">
        <v>0.143637983444242</v>
      </c>
      <c r="H590" s="15">
        <v>0.18365277296066501</v>
      </c>
      <c r="I590" s="15">
        <v>0.198657321260266</v>
      </c>
      <c r="J590" s="15">
        <v>0.201919512878068</v>
      </c>
      <c r="K590" s="15">
        <v>0.173305244624326</v>
      </c>
      <c r="L590" s="15">
        <v>0.17032209894279199</v>
      </c>
      <c r="M590" s="15"/>
      <c r="N590" s="15">
        <v>0.13842547821484399</v>
      </c>
      <c r="O590" s="15">
        <v>0.174217121745737</v>
      </c>
      <c r="P590" s="15">
        <v>0.16471270622776399</v>
      </c>
      <c r="Q590" s="15">
        <v>0.185534546824314</v>
      </c>
      <c r="R590" s="15">
        <v>0.16730592934824301</v>
      </c>
      <c r="S590" s="15">
        <v>0.23069157774742099</v>
      </c>
      <c r="T590" s="15">
        <v>0.168513826680107</v>
      </c>
      <c r="U590" s="15">
        <v>0.20051372444871099</v>
      </c>
      <c r="V590" s="15">
        <v>0.196925043492129</v>
      </c>
      <c r="W590" s="15">
        <v>0.166213264164813</v>
      </c>
      <c r="X590" s="15">
        <v>0.231508937835258</v>
      </c>
      <c r="Y590" s="15"/>
      <c r="Z590" s="15">
        <v>0.13994257238063601</v>
      </c>
      <c r="AA590" s="15">
        <v>0.16518187635380099</v>
      </c>
      <c r="AB590" s="15">
        <v>0.196418337210887</v>
      </c>
      <c r="AC590" s="15">
        <v>0.219952131280331</v>
      </c>
      <c r="AD590" s="15"/>
      <c r="AE590" s="15">
        <v>0.16195781171111601</v>
      </c>
      <c r="AF590" s="15">
        <v>0.16087845188724301</v>
      </c>
      <c r="AG590" s="15">
        <v>0.25279032501266002</v>
      </c>
      <c r="AH590" s="15"/>
      <c r="AI590" s="15">
        <v>0.13247514290278301</v>
      </c>
      <c r="AJ590" s="15">
        <v>0.175862921252883</v>
      </c>
      <c r="AK590" s="15">
        <v>0.14178689573962999</v>
      </c>
      <c r="AL590" s="15">
        <v>0.16336940123152699</v>
      </c>
      <c r="AM590" s="15">
        <v>0.28636266000463001</v>
      </c>
      <c r="AN590" s="15"/>
      <c r="AO590" s="15">
        <v>0.125027352162246</v>
      </c>
      <c r="AP590" s="15">
        <v>0.14057770708893</v>
      </c>
      <c r="AQ590" s="15">
        <v>0.10304301886068699</v>
      </c>
      <c r="AR590" s="15"/>
      <c r="AS590" s="15">
        <v>9.5798181204025404E-2</v>
      </c>
      <c r="AT590" s="15">
        <v>0.18731701816811799</v>
      </c>
      <c r="AU590" s="15">
        <v>0.25801834579430999</v>
      </c>
      <c r="AV590" s="15">
        <v>0.20817287409469501</v>
      </c>
      <c r="AW590" s="15">
        <v>0.13826681204084099</v>
      </c>
      <c r="AX590" s="15">
        <v>0.19936823834519901</v>
      </c>
      <c r="AY590" s="15">
        <v>0.13162570789219</v>
      </c>
    </row>
    <row r="591" spans="2:51" x14ac:dyDescent="0.2">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row>
    <row r="592" spans="2:51" x14ac:dyDescent="0.2">
      <c r="B592" s="6" t="s">
        <v>326</v>
      </c>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row>
    <row r="593" spans="2:51" x14ac:dyDescent="0.2">
      <c r="B593" s="19" t="s">
        <v>77</v>
      </c>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row>
    <row r="594" spans="2:51" x14ac:dyDescent="0.2">
      <c r="B594" t="s">
        <v>318</v>
      </c>
      <c r="C594" s="15">
        <v>0.39026478779510598</v>
      </c>
      <c r="D594" s="15">
        <v>0.42052166258600798</v>
      </c>
      <c r="E594" s="15">
        <v>0.362515000263195</v>
      </c>
      <c r="F594" s="15"/>
      <c r="G594" s="15">
        <v>0.31861140130478199</v>
      </c>
      <c r="H594" s="15">
        <v>0.30128495514866399</v>
      </c>
      <c r="I594" s="15">
        <v>0.41506990851507097</v>
      </c>
      <c r="J594" s="15">
        <v>0.362094721780508</v>
      </c>
      <c r="K594" s="15">
        <v>0.40450542008950202</v>
      </c>
      <c r="L594" s="15">
        <v>0.50379380175691502</v>
      </c>
      <c r="M594" s="15"/>
      <c r="N594" s="15">
        <v>0.34185235555045002</v>
      </c>
      <c r="O594" s="15">
        <v>0.415010463760773</v>
      </c>
      <c r="P594" s="15">
        <v>0.39198257699769401</v>
      </c>
      <c r="Q594" s="15">
        <v>0.44437560732540299</v>
      </c>
      <c r="R594" s="15">
        <v>0.36364589008743198</v>
      </c>
      <c r="S594" s="15">
        <v>0.47912509949210902</v>
      </c>
      <c r="T594" s="15">
        <v>0.45453321615229197</v>
      </c>
      <c r="U594" s="15">
        <v>0.370722808347414</v>
      </c>
      <c r="V594" s="15">
        <v>0.317940657610426</v>
      </c>
      <c r="W594" s="15">
        <v>0.36999356280419299</v>
      </c>
      <c r="X594" s="15">
        <v>0.34660551679002699</v>
      </c>
      <c r="Y594" s="15"/>
      <c r="Z594" s="15">
        <v>0.414054857954336</v>
      </c>
      <c r="AA594" s="15">
        <v>0.392807749880135</v>
      </c>
      <c r="AB594" s="15">
        <v>0.38172857389112003</v>
      </c>
      <c r="AC594" s="15">
        <v>0.369486856677888</v>
      </c>
      <c r="AD594" s="15"/>
      <c r="AE594" s="15">
        <v>0.52139204126836303</v>
      </c>
      <c r="AF594" s="15">
        <v>0.307414759855061</v>
      </c>
      <c r="AG594" s="15">
        <v>0.36945472882311498</v>
      </c>
      <c r="AH594" s="15"/>
      <c r="AI594" s="15">
        <v>0.53035336878161599</v>
      </c>
      <c r="AJ594" s="15">
        <v>0.30639026111752798</v>
      </c>
      <c r="AK594" s="15">
        <v>0.29611625016707399</v>
      </c>
      <c r="AL594" s="15">
        <v>0.59614867539737104</v>
      </c>
      <c r="AM594" s="15">
        <v>0.34279082784932702</v>
      </c>
      <c r="AN594" s="15"/>
      <c r="AO594" s="15">
        <v>0.50995680337022598</v>
      </c>
      <c r="AP594" s="15">
        <v>0.338280323825492</v>
      </c>
      <c r="AQ594" s="15">
        <v>0.34136753606200398</v>
      </c>
      <c r="AR594" s="15"/>
      <c r="AS594" s="15">
        <v>0.25408574755459901</v>
      </c>
      <c r="AT594" s="15">
        <v>0.41507013885579902</v>
      </c>
      <c r="AU594" s="15">
        <v>0.33717816744493301</v>
      </c>
      <c r="AV594" s="15">
        <v>0.46224711530478901</v>
      </c>
      <c r="AW594" s="15">
        <v>0.43232461048991899</v>
      </c>
      <c r="AX594" s="15">
        <v>0.41471551492255099</v>
      </c>
      <c r="AY594" s="15">
        <v>0.50191179300909705</v>
      </c>
    </row>
    <row r="595" spans="2:51" x14ac:dyDescent="0.2">
      <c r="B595" t="s">
        <v>319</v>
      </c>
      <c r="C595" s="15">
        <v>0.37836760248416501</v>
      </c>
      <c r="D595" s="15">
        <v>0.390401492137053</v>
      </c>
      <c r="E595" s="15">
        <v>0.368284510739948</v>
      </c>
      <c r="F595" s="15"/>
      <c r="G595" s="15">
        <v>0.32895053955259002</v>
      </c>
      <c r="H595" s="15">
        <v>0.34371060236142098</v>
      </c>
      <c r="I595" s="15">
        <v>0.38416607072591102</v>
      </c>
      <c r="J595" s="15">
        <v>0.39835487259579899</v>
      </c>
      <c r="K595" s="15">
        <v>0.39113241939596999</v>
      </c>
      <c r="L595" s="15">
        <v>0.41020361261056898</v>
      </c>
      <c r="M595" s="15"/>
      <c r="N595" s="15">
        <v>0.33318553787334998</v>
      </c>
      <c r="O595" s="15">
        <v>0.40479226028654203</v>
      </c>
      <c r="P595" s="15">
        <v>0.39692842204794998</v>
      </c>
      <c r="Q595" s="15">
        <v>0.41703503850742901</v>
      </c>
      <c r="R595" s="15">
        <v>0.36782441891171802</v>
      </c>
      <c r="S595" s="15">
        <v>0.40502405664199698</v>
      </c>
      <c r="T595" s="15">
        <v>0.357548657353773</v>
      </c>
      <c r="U595" s="15">
        <v>0.42531683219351901</v>
      </c>
      <c r="V595" s="15">
        <v>0.32616819874984898</v>
      </c>
      <c r="W595" s="15">
        <v>0.39899031435381499</v>
      </c>
      <c r="X595" s="15">
        <v>0.37723994505442698</v>
      </c>
      <c r="Y595" s="15"/>
      <c r="Z595" s="15">
        <v>0.39247707671371002</v>
      </c>
      <c r="AA595" s="15">
        <v>0.37876878563028599</v>
      </c>
      <c r="AB595" s="15">
        <v>0.40978710369396498</v>
      </c>
      <c r="AC595" s="15">
        <v>0.33693137834102999</v>
      </c>
      <c r="AD595" s="15"/>
      <c r="AE595" s="15">
        <v>0.48214678434666502</v>
      </c>
      <c r="AF595" s="15">
        <v>0.33358393237316902</v>
      </c>
      <c r="AG595" s="15">
        <v>0.33176937035311299</v>
      </c>
      <c r="AH595" s="15"/>
      <c r="AI595" s="15">
        <v>0.47713298503888202</v>
      </c>
      <c r="AJ595" s="15">
        <v>0.31427644802222798</v>
      </c>
      <c r="AK595" s="15">
        <v>0.296513252133637</v>
      </c>
      <c r="AL595" s="15">
        <v>0.618488543771882</v>
      </c>
      <c r="AM595" s="15">
        <v>0.325400437838407</v>
      </c>
      <c r="AN595" s="15"/>
      <c r="AO595" s="15">
        <v>0.46783699525623601</v>
      </c>
      <c r="AP595" s="15">
        <v>0.34113400677543099</v>
      </c>
      <c r="AQ595" s="15">
        <v>0.33673794895872</v>
      </c>
      <c r="AR595" s="15"/>
      <c r="AS595" s="15">
        <v>0.29909858574666998</v>
      </c>
      <c r="AT595" s="15">
        <v>0.41545272108719</v>
      </c>
      <c r="AU595" s="15">
        <v>0.31613537070883502</v>
      </c>
      <c r="AV595" s="15">
        <v>0.38507937894513899</v>
      </c>
      <c r="AW595" s="15">
        <v>0.42897284410987602</v>
      </c>
      <c r="AX595" s="15">
        <v>0.406634363675488</v>
      </c>
      <c r="AY595" s="15">
        <v>0.40796016663233198</v>
      </c>
    </row>
    <row r="596" spans="2:51" x14ac:dyDescent="0.2">
      <c r="B596" t="s">
        <v>320</v>
      </c>
      <c r="C596" s="15">
        <v>0.35878608899484599</v>
      </c>
      <c r="D596" s="15">
        <v>0.39852031251749698</v>
      </c>
      <c r="E596" s="15">
        <v>0.320587695105569</v>
      </c>
      <c r="F596" s="15"/>
      <c r="G596" s="15">
        <v>0.23550117175455201</v>
      </c>
      <c r="H596" s="15">
        <v>0.250419681777237</v>
      </c>
      <c r="I596" s="15">
        <v>0.29418596871846198</v>
      </c>
      <c r="J596" s="15">
        <v>0.36478861402486901</v>
      </c>
      <c r="K596" s="15">
        <v>0.40110304452532702</v>
      </c>
      <c r="L596" s="15">
        <v>0.54906153857714202</v>
      </c>
      <c r="M596" s="15"/>
      <c r="N596" s="15">
        <v>0.26410671163143601</v>
      </c>
      <c r="O596" s="15">
        <v>0.42038016964763097</v>
      </c>
      <c r="P596" s="15">
        <v>0.38520068031860799</v>
      </c>
      <c r="Q596" s="15">
        <v>0.440254466443739</v>
      </c>
      <c r="R596" s="15">
        <v>0.35459394231166003</v>
      </c>
      <c r="S596" s="15">
        <v>0.40799469148883299</v>
      </c>
      <c r="T596" s="15">
        <v>0.31119481459037501</v>
      </c>
      <c r="U596" s="15">
        <v>0.33059889466634801</v>
      </c>
      <c r="V596" s="15">
        <v>0.33929684580154401</v>
      </c>
      <c r="W596" s="15">
        <v>0.40194010235038702</v>
      </c>
      <c r="X596" s="15">
        <v>0.25551391688640201</v>
      </c>
      <c r="Y596" s="15"/>
      <c r="Z596" s="15">
        <v>0.43412057885841998</v>
      </c>
      <c r="AA596" s="15">
        <v>0.331919661905205</v>
      </c>
      <c r="AB596" s="15">
        <v>0.348671157233363</v>
      </c>
      <c r="AC596" s="15">
        <v>0.31784975855661302</v>
      </c>
      <c r="AD596" s="15"/>
      <c r="AE596" s="15">
        <v>0.40137148249878701</v>
      </c>
      <c r="AF596" s="15">
        <v>0.40194104916806001</v>
      </c>
      <c r="AG596" s="15">
        <v>0.208291646373121</v>
      </c>
      <c r="AH596" s="15"/>
      <c r="AI596" s="15">
        <v>0.45143731231422302</v>
      </c>
      <c r="AJ596" s="15">
        <v>0.32425201782167501</v>
      </c>
      <c r="AK596" s="15">
        <v>0.46289891383987197</v>
      </c>
      <c r="AL596" s="15">
        <v>0.53155007941905197</v>
      </c>
      <c r="AM596" s="15">
        <v>0.2078376620522</v>
      </c>
      <c r="AN596" s="15"/>
      <c r="AO596" s="15">
        <v>0.437031634748622</v>
      </c>
      <c r="AP596" s="15">
        <v>0.339845227009894</v>
      </c>
      <c r="AQ596" s="15">
        <v>0.45528569328728002</v>
      </c>
      <c r="AR596" s="15"/>
      <c r="AS596" s="15">
        <v>0.35903331606788302</v>
      </c>
      <c r="AT596" s="15">
        <v>0.421460338675123</v>
      </c>
      <c r="AU596" s="15">
        <v>0.26353090212144598</v>
      </c>
      <c r="AV596" s="15">
        <v>0.42308010043313199</v>
      </c>
      <c r="AW596" s="15">
        <v>0.37234170721091298</v>
      </c>
      <c r="AX596" s="15">
        <v>0.316955120802279</v>
      </c>
      <c r="AY596" s="15">
        <v>0.43067832959648999</v>
      </c>
    </row>
    <row r="597" spans="2:51" x14ac:dyDescent="0.2">
      <c r="B597" t="s">
        <v>321</v>
      </c>
      <c r="C597" s="15">
        <v>0.298858385714175</v>
      </c>
      <c r="D597" s="15">
        <v>0.31320132601098</v>
      </c>
      <c r="E597" s="15">
        <v>0.28487895766231502</v>
      </c>
      <c r="F597" s="15"/>
      <c r="G597" s="15">
        <v>0.26436602409823101</v>
      </c>
      <c r="H597" s="15">
        <v>0.28977205250848698</v>
      </c>
      <c r="I597" s="15">
        <v>0.309722960796946</v>
      </c>
      <c r="J597" s="15">
        <v>0.31091831487449101</v>
      </c>
      <c r="K597" s="15">
        <v>0.33072663769691002</v>
      </c>
      <c r="L597" s="15">
        <v>0.289387805284333</v>
      </c>
      <c r="M597" s="15"/>
      <c r="N597" s="15">
        <v>0.36000007193581202</v>
      </c>
      <c r="O597" s="15">
        <v>0.28764555564915401</v>
      </c>
      <c r="P597" s="15">
        <v>0.30055880545680902</v>
      </c>
      <c r="Q597" s="15">
        <v>0.299645293695529</v>
      </c>
      <c r="R597" s="15">
        <v>0.25479252681900399</v>
      </c>
      <c r="S597" s="15">
        <v>0.335255893186575</v>
      </c>
      <c r="T597" s="15">
        <v>0.25591586292770602</v>
      </c>
      <c r="U597" s="15">
        <v>0.25196329419589197</v>
      </c>
      <c r="V597" s="15">
        <v>0.23647225073788899</v>
      </c>
      <c r="W597" s="15">
        <v>0.38022334572660599</v>
      </c>
      <c r="X597" s="15">
        <v>0.24472680984610101</v>
      </c>
      <c r="Y597" s="15"/>
      <c r="Z597" s="15">
        <v>0.37196804148947199</v>
      </c>
      <c r="AA597" s="15">
        <v>0.29684483028408998</v>
      </c>
      <c r="AB597" s="15">
        <v>0.26127963908549801</v>
      </c>
      <c r="AC597" s="15">
        <v>0.25803732860774098</v>
      </c>
      <c r="AD597" s="15"/>
      <c r="AE597" s="15">
        <v>0.18546663599027599</v>
      </c>
      <c r="AF597" s="15">
        <v>0.39699356776005201</v>
      </c>
      <c r="AG597" s="15">
        <v>0.326709127962996</v>
      </c>
      <c r="AH597" s="15"/>
      <c r="AI597" s="15">
        <v>0.255564824839285</v>
      </c>
      <c r="AJ597" s="15">
        <v>0.343402688311083</v>
      </c>
      <c r="AK597" s="15">
        <v>0.45197159230461098</v>
      </c>
      <c r="AL597" s="15">
        <v>3.6428895153388402E-2</v>
      </c>
      <c r="AM597" s="15">
        <v>0.259505588775786</v>
      </c>
      <c r="AN597" s="15"/>
      <c r="AO597" s="15">
        <v>0.24548493993603099</v>
      </c>
      <c r="AP597" s="15">
        <v>0.36110915098378499</v>
      </c>
      <c r="AQ597" s="15">
        <v>0.35795273054836402</v>
      </c>
      <c r="AR597" s="15"/>
      <c r="AS597" s="15">
        <v>0.42545207309729</v>
      </c>
      <c r="AT597" s="15">
        <v>0.40397189732951699</v>
      </c>
      <c r="AU597" s="15">
        <v>0.22207440888730701</v>
      </c>
      <c r="AV597" s="15">
        <v>0.35314483914548001</v>
      </c>
      <c r="AW597" s="15">
        <v>0.242440001331821</v>
      </c>
      <c r="AX597" s="15">
        <v>0.20955650829037401</v>
      </c>
      <c r="AY597" s="15">
        <v>0.25309144641610898</v>
      </c>
    </row>
    <row r="598" spans="2:51" x14ac:dyDescent="0.2">
      <c r="B598" t="s">
        <v>322</v>
      </c>
      <c r="C598" s="15">
        <v>0.26212829247466701</v>
      </c>
      <c r="D598" s="15">
        <v>0.25591322697319602</v>
      </c>
      <c r="E598" s="15">
        <v>0.27078539531264001</v>
      </c>
      <c r="F598" s="15"/>
      <c r="G598" s="15">
        <v>0.17960262290367299</v>
      </c>
      <c r="H598" s="15">
        <v>0.19990245852927299</v>
      </c>
      <c r="I598" s="15">
        <v>0.22648725494566599</v>
      </c>
      <c r="J598" s="15">
        <v>0.311493909052806</v>
      </c>
      <c r="K598" s="15">
        <v>0.35865822379335399</v>
      </c>
      <c r="L598" s="15">
        <v>0.292343962258655</v>
      </c>
      <c r="M598" s="15"/>
      <c r="N598" s="15">
        <v>0.20760306610129101</v>
      </c>
      <c r="O598" s="15">
        <v>0.22890868597373201</v>
      </c>
      <c r="P598" s="15">
        <v>0.233374353309212</v>
      </c>
      <c r="Q598" s="15">
        <v>0.31240482408253301</v>
      </c>
      <c r="R598" s="15">
        <v>0.32605059806272702</v>
      </c>
      <c r="S598" s="15">
        <v>0.293027572154897</v>
      </c>
      <c r="T598" s="15">
        <v>0.31251134728052399</v>
      </c>
      <c r="U598" s="15">
        <v>0.24136860066566901</v>
      </c>
      <c r="V598" s="15">
        <v>0.290039040301585</v>
      </c>
      <c r="W598" s="15">
        <v>0.209859494929276</v>
      </c>
      <c r="X598" s="15">
        <v>0.28049591377099597</v>
      </c>
      <c r="Y598" s="15"/>
      <c r="Z598" s="15">
        <v>0.223819743656826</v>
      </c>
      <c r="AA598" s="15">
        <v>0.24843060202079001</v>
      </c>
      <c r="AB598" s="15">
        <v>0.33978301378745102</v>
      </c>
      <c r="AC598" s="15">
        <v>0.25013529808239898</v>
      </c>
      <c r="AD598" s="15"/>
      <c r="AE598" s="15">
        <v>0.43145947435446902</v>
      </c>
      <c r="AF598" s="15">
        <v>0.159783532563189</v>
      </c>
      <c r="AG598" s="15">
        <v>0.20567402496952999</v>
      </c>
      <c r="AH598" s="15"/>
      <c r="AI598" s="15">
        <v>0.40778301832991098</v>
      </c>
      <c r="AJ598" s="15">
        <v>0.16954143436966801</v>
      </c>
      <c r="AK598" s="15">
        <v>0.16144686863202401</v>
      </c>
      <c r="AL598" s="15">
        <v>0.67087929650654998</v>
      </c>
      <c r="AM598" s="15">
        <v>0.200182330677252</v>
      </c>
      <c r="AN598" s="15"/>
      <c r="AO598" s="15">
        <v>0.39195256087882502</v>
      </c>
      <c r="AP598" s="15">
        <v>0.192392769036586</v>
      </c>
      <c r="AQ598" s="15">
        <v>0.21034273685397201</v>
      </c>
      <c r="AR598" s="15"/>
      <c r="AS598" s="15">
        <v>6.9748399887604506E-2</v>
      </c>
      <c r="AT598" s="15">
        <v>0.17349104984163999</v>
      </c>
      <c r="AU598" s="15">
        <v>0.20982192653366299</v>
      </c>
      <c r="AV598" s="15">
        <v>0.135654325172893</v>
      </c>
      <c r="AW598" s="15">
        <v>0.43112702033109301</v>
      </c>
      <c r="AX598" s="15">
        <v>0.413732738635191</v>
      </c>
      <c r="AY598" s="15">
        <v>0.43612440038686401</v>
      </c>
    </row>
    <row r="599" spans="2:51" x14ac:dyDescent="0.2">
      <c r="B599" t="s">
        <v>323</v>
      </c>
      <c r="C599" s="15">
        <v>0.20641495114712399</v>
      </c>
      <c r="D599" s="15">
        <v>0.190995339570075</v>
      </c>
      <c r="E599" s="15">
        <v>0.22142441646536201</v>
      </c>
      <c r="F599" s="15"/>
      <c r="G599" s="15">
        <v>0.21919221261806099</v>
      </c>
      <c r="H599" s="15">
        <v>0.19689994372297301</v>
      </c>
      <c r="I599" s="15">
        <v>0.22835314102714799</v>
      </c>
      <c r="J599" s="15">
        <v>0.206622504433601</v>
      </c>
      <c r="K599" s="15">
        <v>0.215715755481896</v>
      </c>
      <c r="L599" s="15">
        <v>0.18126541441379701</v>
      </c>
      <c r="M599" s="15"/>
      <c r="N599" s="15">
        <v>0.19722310045028599</v>
      </c>
      <c r="O599" s="15">
        <v>0.188936717304025</v>
      </c>
      <c r="P599" s="15">
        <v>0.23975267137883899</v>
      </c>
      <c r="Q599" s="15">
        <v>0.23456252391799901</v>
      </c>
      <c r="R599" s="15">
        <v>0.26626639828871401</v>
      </c>
      <c r="S599" s="15">
        <v>0.21511386041845201</v>
      </c>
      <c r="T599" s="15">
        <v>0.189758594127616</v>
      </c>
      <c r="U599" s="15">
        <v>8.7367053706978295E-2</v>
      </c>
      <c r="V599" s="15">
        <v>0.18320729015384599</v>
      </c>
      <c r="W599" s="15">
        <v>0.239168275463954</v>
      </c>
      <c r="X599" s="15">
        <v>0.18749844010796701</v>
      </c>
      <c r="Y599" s="15"/>
      <c r="Z599" s="15">
        <v>0.19165524044458501</v>
      </c>
      <c r="AA599" s="15">
        <v>0.20157396540234701</v>
      </c>
      <c r="AB599" s="15">
        <v>0.21022657505036099</v>
      </c>
      <c r="AC599" s="15">
        <v>0.22610779189346</v>
      </c>
      <c r="AD599" s="15"/>
      <c r="AE599" s="15">
        <v>0.17237913882804901</v>
      </c>
      <c r="AF599" s="15">
        <v>0.23390515316597499</v>
      </c>
      <c r="AG599" s="15">
        <v>0.19718229461713599</v>
      </c>
      <c r="AH599" s="15"/>
      <c r="AI599" s="15">
        <v>0.203356809569677</v>
      </c>
      <c r="AJ599" s="15">
        <v>0.215825491644555</v>
      </c>
      <c r="AK599" s="15">
        <v>0.18925061893797801</v>
      </c>
      <c r="AL599" s="15">
        <v>0.111362402505779</v>
      </c>
      <c r="AM599" s="15">
        <v>0.16560874449131099</v>
      </c>
      <c r="AN599" s="15"/>
      <c r="AO599" s="15">
        <v>0.207940085885155</v>
      </c>
      <c r="AP599" s="15">
        <v>0.20752630573161299</v>
      </c>
      <c r="AQ599" s="15">
        <v>0.22627349437060901</v>
      </c>
      <c r="AR599" s="15"/>
      <c r="AS599" s="15">
        <v>0.25866041489432801</v>
      </c>
      <c r="AT599" s="15">
        <v>0.27281949722480803</v>
      </c>
      <c r="AU599" s="15">
        <v>0.15155221775891201</v>
      </c>
      <c r="AV599" s="15">
        <v>0.16808741627558299</v>
      </c>
      <c r="AW599" s="15">
        <v>0.219780098462907</v>
      </c>
      <c r="AX599" s="15">
        <v>0.16219026921436799</v>
      </c>
      <c r="AY599" s="15">
        <v>0.132854320101506</v>
      </c>
    </row>
    <row r="600" spans="2:51" x14ac:dyDescent="0.2">
      <c r="B600" t="s">
        <v>324</v>
      </c>
      <c r="C600" s="15">
        <v>0.132582459329629</v>
      </c>
      <c r="D600" s="15">
        <v>0.13061963764531301</v>
      </c>
      <c r="E600" s="15">
        <v>0.13065446300637201</v>
      </c>
      <c r="F600" s="15"/>
      <c r="G600" s="15">
        <v>0.139832941945328</v>
      </c>
      <c r="H600" s="15">
        <v>0.14902677515607701</v>
      </c>
      <c r="I600" s="15">
        <v>0.131390992449431</v>
      </c>
      <c r="J600" s="15">
        <v>0.116887718104122</v>
      </c>
      <c r="K600" s="15">
        <v>0.14713658631568799</v>
      </c>
      <c r="L600" s="15">
        <v>0.118307374734751</v>
      </c>
      <c r="M600" s="15"/>
      <c r="N600" s="15">
        <v>0.129452337171164</v>
      </c>
      <c r="O600" s="15">
        <v>0.122096982054514</v>
      </c>
      <c r="P600" s="15">
        <v>0.13383360833767799</v>
      </c>
      <c r="Q600" s="15">
        <v>9.6060131863513601E-2</v>
      </c>
      <c r="R600" s="15">
        <v>0.12623311397312301</v>
      </c>
      <c r="S600" s="15">
        <v>0.10106385891953</v>
      </c>
      <c r="T600" s="15">
        <v>0.14047063473832</v>
      </c>
      <c r="U600" s="15">
        <v>0.107306490728361</v>
      </c>
      <c r="V600" s="15">
        <v>0.170307902030439</v>
      </c>
      <c r="W600" s="15">
        <v>0.165530096981024</v>
      </c>
      <c r="X600" s="15">
        <v>0.163267718206899</v>
      </c>
      <c r="Y600" s="15"/>
      <c r="Z600" s="15">
        <v>0.13367248320708899</v>
      </c>
      <c r="AA600" s="15">
        <v>0.129324551210523</v>
      </c>
      <c r="AB600" s="15">
        <v>0.119268383234129</v>
      </c>
      <c r="AC600" s="15">
        <v>0.14556044708478899</v>
      </c>
      <c r="AD600" s="15"/>
      <c r="AE600" s="15">
        <v>3.8094388052434598E-2</v>
      </c>
      <c r="AF600" s="15">
        <v>0.212654540952674</v>
      </c>
      <c r="AG600" s="15">
        <v>9.7827430050492395E-2</v>
      </c>
      <c r="AH600" s="15"/>
      <c r="AI600" s="15">
        <v>3.9614596335710302E-2</v>
      </c>
      <c r="AJ600" s="15">
        <v>0.215521052666933</v>
      </c>
      <c r="AK600" s="15">
        <v>0.21152893786469901</v>
      </c>
      <c r="AL600" s="15">
        <v>0</v>
      </c>
      <c r="AM600" s="15">
        <v>0.110713333564287</v>
      </c>
      <c r="AN600" s="15"/>
      <c r="AO600" s="15">
        <v>5.3697957434256399E-2</v>
      </c>
      <c r="AP600" s="15">
        <v>0.18801881920791899</v>
      </c>
      <c r="AQ600" s="15">
        <v>0.17189907912477201</v>
      </c>
      <c r="AR600" s="15"/>
      <c r="AS600" s="15">
        <v>0.37238737574165598</v>
      </c>
      <c r="AT600" s="15">
        <v>0.119999991486372</v>
      </c>
      <c r="AU600" s="15">
        <v>0.16258885998740699</v>
      </c>
      <c r="AV600" s="15">
        <v>7.3285626023297107E-2</v>
      </c>
      <c r="AW600" s="15">
        <v>5.8810460402940003E-2</v>
      </c>
      <c r="AX600" s="15">
        <v>3.32722315583188E-2</v>
      </c>
      <c r="AY600" s="15">
        <v>5.7902399610367597E-2</v>
      </c>
    </row>
    <row r="601" spans="2:51" x14ac:dyDescent="0.2">
      <c r="B601" t="s">
        <v>325</v>
      </c>
      <c r="C601" s="15">
        <v>0.10000668015352</v>
      </c>
      <c r="D601" s="15">
        <v>0.104940940067498</v>
      </c>
      <c r="E601" s="15">
        <v>9.5049578672993296E-2</v>
      </c>
      <c r="F601" s="15"/>
      <c r="G601" s="15">
        <v>0.15495485511430501</v>
      </c>
      <c r="H601" s="15">
        <v>0.14050600169939201</v>
      </c>
      <c r="I601" s="15">
        <v>9.5822511187983003E-2</v>
      </c>
      <c r="J601" s="15">
        <v>7.7655437201179303E-2</v>
      </c>
      <c r="K601" s="15">
        <v>6.95285764439732E-2</v>
      </c>
      <c r="L601" s="15">
        <v>7.2193727156614498E-2</v>
      </c>
      <c r="M601" s="15"/>
      <c r="N601" s="15">
        <v>0.15779814979093801</v>
      </c>
      <c r="O601" s="15">
        <v>0.11457854188369999</v>
      </c>
      <c r="P601" s="15">
        <v>0.10429448429520299</v>
      </c>
      <c r="Q601" s="15">
        <v>8.3223368224822403E-2</v>
      </c>
      <c r="R601" s="15">
        <v>6.9972048866588601E-2</v>
      </c>
      <c r="S601" s="15">
        <v>9.2254424379335301E-2</v>
      </c>
      <c r="T601" s="15">
        <v>8.1243746476190204E-2</v>
      </c>
      <c r="U601" s="15">
        <v>0.117736151916718</v>
      </c>
      <c r="V601" s="15">
        <v>0.109532685347407</v>
      </c>
      <c r="W601" s="15">
        <v>5.7798461334837098E-2</v>
      </c>
      <c r="X601" s="15">
        <v>5.04196527501121E-2</v>
      </c>
      <c r="Y601" s="15"/>
      <c r="Z601" s="15">
        <v>0.15094119696159</v>
      </c>
      <c r="AA601" s="15">
        <v>8.6489358382914203E-2</v>
      </c>
      <c r="AB601" s="15">
        <v>9.50061398014274E-2</v>
      </c>
      <c r="AC601" s="15">
        <v>6.2521557685684195E-2</v>
      </c>
      <c r="AD601" s="15"/>
      <c r="AE601" s="15">
        <v>6.2969390291831906E-2</v>
      </c>
      <c r="AF601" s="15">
        <v>0.13212028504910001</v>
      </c>
      <c r="AG601" s="15">
        <v>7.7078176947065605E-2</v>
      </c>
      <c r="AH601" s="15"/>
      <c r="AI601" s="15">
        <v>8.03458239960958E-2</v>
      </c>
      <c r="AJ601" s="15">
        <v>0.135003100853964</v>
      </c>
      <c r="AK601" s="15">
        <v>0.14201632178559501</v>
      </c>
      <c r="AL601" s="15">
        <v>3.00960227093502E-2</v>
      </c>
      <c r="AM601" s="15">
        <v>8.7043324774512598E-2</v>
      </c>
      <c r="AN601" s="15"/>
      <c r="AO601" s="15">
        <v>8.5690072800095496E-2</v>
      </c>
      <c r="AP601" s="15">
        <v>0.125345127734873</v>
      </c>
      <c r="AQ601" s="15">
        <v>0.168022351621781</v>
      </c>
      <c r="AR601" s="15"/>
      <c r="AS601" s="15">
        <v>0.175861679845771</v>
      </c>
      <c r="AT601" s="15">
        <v>8.4069414768890696E-2</v>
      </c>
      <c r="AU601" s="15">
        <v>6.8464593055109102E-2</v>
      </c>
      <c r="AV601" s="15">
        <v>0.13501307905026999</v>
      </c>
      <c r="AW601" s="15">
        <v>0.100086333695016</v>
      </c>
      <c r="AX601" s="15">
        <v>9.9952198998318295E-2</v>
      </c>
      <c r="AY601" s="15">
        <v>7.9492116486587994E-2</v>
      </c>
    </row>
    <row r="602" spans="2:51" x14ac:dyDescent="0.2">
      <c r="B602" t="s">
        <v>81</v>
      </c>
      <c r="C602" s="15">
        <v>4.8715992293310003E-3</v>
      </c>
      <c r="D602" s="15">
        <v>8.8817906337560794E-3</v>
      </c>
      <c r="E602" s="15">
        <v>1.00610611266339E-3</v>
      </c>
      <c r="F602" s="15"/>
      <c r="G602" s="15">
        <v>4.53660874244059E-3</v>
      </c>
      <c r="H602" s="15">
        <v>8.8830858076442906E-3</v>
      </c>
      <c r="I602" s="15">
        <v>2.6878823473789298E-3</v>
      </c>
      <c r="J602" s="15">
        <v>7.8071679481459396E-3</v>
      </c>
      <c r="K602" s="15">
        <v>3.0995996922216201E-3</v>
      </c>
      <c r="L602" s="15">
        <v>2.4230102577298498E-3</v>
      </c>
      <c r="M602" s="15"/>
      <c r="N602" s="15">
        <v>0</v>
      </c>
      <c r="O602" s="15">
        <v>7.12047733918654E-3</v>
      </c>
      <c r="P602" s="15">
        <v>0</v>
      </c>
      <c r="Q602" s="15">
        <v>1.0180807737838599E-2</v>
      </c>
      <c r="R602" s="15">
        <v>6.0433798990560898E-3</v>
      </c>
      <c r="S602" s="15">
        <v>0</v>
      </c>
      <c r="T602" s="15">
        <v>1.8771002827206999E-2</v>
      </c>
      <c r="U602" s="15">
        <v>0</v>
      </c>
      <c r="V602" s="15">
        <v>3.9382272061392002E-3</v>
      </c>
      <c r="W602" s="15">
        <v>5.8346457427170999E-3</v>
      </c>
      <c r="X602" s="15">
        <v>0</v>
      </c>
      <c r="Y602" s="15"/>
      <c r="Z602" s="15">
        <v>5.4919060794753399E-3</v>
      </c>
      <c r="AA602" s="15">
        <v>4.5483522646265397E-3</v>
      </c>
      <c r="AB602" s="15">
        <v>4.0421068564198996E-3</v>
      </c>
      <c r="AC602" s="15">
        <v>5.31633856862647E-3</v>
      </c>
      <c r="AD602" s="15"/>
      <c r="AE602" s="15">
        <v>4.9685044235142596E-3</v>
      </c>
      <c r="AF602" s="15">
        <v>2.2430156532866098E-3</v>
      </c>
      <c r="AG602" s="15">
        <v>1.7566292192231901E-2</v>
      </c>
      <c r="AH602" s="15"/>
      <c r="AI602" s="15">
        <v>4.00504918091623E-3</v>
      </c>
      <c r="AJ602" s="15">
        <v>3.1319292967206601E-3</v>
      </c>
      <c r="AK602" s="15">
        <v>0</v>
      </c>
      <c r="AL602" s="15">
        <v>3.6611548426130597E-2</v>
      </c>
      <c r="AM602" s="15">
        <v>1.6169638130828799E-2</v>
      </c>
      <c r="AN602" s="15"/>
      <c r="AO602" s="15">
        <v>0</v>
      </c>
      <c r="AP602" s="15">
        <v>2.7672241907702802E-3</v>
      </c>
      <c r="AQ602" s="15">
        <v>0</v>
      </c>
      <c r="AR602" s="15"/>
      <c r="AS602" s="15">
        <v>0</v>
      </c>
      <c r="AT602" s="15">
        <v>7.8461042394972307E-3</v>
      </c>
      <c r="AU602" s="15">
        <v>6.0715373643266402E-3</v>
      </c>
      <c r="AV602" s="15">
        <v>0</v>
      </c>
      <c r="AW602" s="15">
        <v>5.9006548999314696E-3</v>
      </c>
      <c r="AX602" s="15">
        <v>0</v>
      </c>
      <c r="AY602" s="15">
        <v>7.4326470426656901E-3</v>
      </c>
    </row>
    <row r="603" spans="2:51" x14ac:dyDescent="0.2">
      <c r="B603" t="s">
        <v>75</v>
      </c>
      <c r="C603" s="15">
        <v>0.106476980496094</v>
      </c>
      <c r="D603" s="15">
        <v>7.3122350846843806E-2</v>
      </c>
      <c r="E603" s="15">
        <v>0.13917360904807499</v>
      </c>
      <c r="F603" s="15"/>
      <c r="G603" s="15">
        <v>0.163709050325165</v>
      </c>
      <c r="H603" s="15">
        <v>0.129869880231789</v>
      </c>
      <c r="I603" s="15">
        <v>0.108232820152108</v>
      </c>
      <c r="J603" s="15">
        <v>0.116215695680109</v>
      </c>
      <c r="K603" s="15">
        <v>7.6253623778941002E-2</v>
      </c>
      <c r="L603" s="15">
        <v>5.9950521648034202E-2</v>
      </c>
      <c r="M603" s="15"/>
      <c r="N603" s="15">
        <v>0.104590654398748</v>
      </c>
      <c r="O603" s="15">
        <v>0.102138920147109</v>
      </c>
      <c r="P603" s="15">
        <v>0.11789219699376299</v>
      </c>
      <c r="Q603" s="15">
        <v>0.11285007929582901</v>
      </c>
      <c r="R603" s="15">
        <v>0.108614257997751</v>
      </c>
      <c r="S603" s="15">
        <v>0.118409306060182</v>
      </c>
      <c r="T603" s="15">
        <v>8.8294775489793906E-2</v>
      </c>
      <c r="U603" s="15">
        <v>0.15633930479751801</v>
      </c>
      <c r="V603" s="15">
        <v>0.10138990913519599</v>
      </c>
      <c r="W603" s="15">
        <v>8.7285726506821801E-2</v>
      </c>
      <c r="X603" s="15">
        <v>0.104041360637473</v>
      </c>
      <c r="Y603" s="15"/>
      <c r="Z603" s="15">
        <v>5.2684202015945002E-2</v>
      </c>
      <c r="AA603" s="15">
        <v>0.114381639453204</v>
      </c>
      <c r="AB603" s="15">
        <v>9.4343518703444595E-2</v>
      </c>
      <c r="AC603" s="15">
        <v>0.16421272362332701</v>
      </c>
      <c r="AD603" s="15"/>
      <c r="AE603" s="15">
        <v>8.5620523033360499E-2</v>
      </c>
      <c r="AF603" s="15">
        <v>7.0485523046030896E-2</v>
      </c>
      <c r="AG603" s="15">
        <v>0.19933875741584201</v>
      </c>
      <c r="AH603" s="15"/>
      <c r="AI603" s="15">
        <v>5.83635798783637E-2</v>
      </c>
      <c r="AJ603" s="15">
        <v>0.102265617616062</v>
      </c>
      <c r="AK603" s="15">
        <v>5.6691188467875603E-2</v>
      </c>
      <c r="AL603" s="15">
        <v>0.11685248965733</v>
      </c>
      <c r="AM603" s="15">
        <v>0.209355183288987</v>
      </c>
      <c r="AN603" s="15"/>
      <c r="AO603" s="15">
        <v>3.65779725091206E-2</v>
      </c>
      <c r="AP603" s="15">
        <v>8.9064226666680499E-2</v>
      </c>
      <c r="AQ603" s="15">
        <v>4.4785531078330998E-2</v>
      </c>
      <c r="AR603" s="15"/>
      <c r="AS603" s="15">
        <v>2.3601209150887301E-2</v>
      </c>
      <c r="AT603" s="15">
        <v>8.3000154531371897E-2</v>
      </c>
      <c r="AU603" s="15">
        <v>0.18393998605581499</v>
      </c>
      <c r="AV603" s="15">
        <v>0.12894089049698201</v>
      </c>
      <c r="AW603" s="15">
        <v>8.9142114857176005E-2</v>
      </c>
      <c r="AX603" s="15">
        <v>0.140673812563156</v>
      </c>
      <c r="AY603" s="15">
        <v>6.0922009418026897E-2</v>
      </c>
    </row>
    <row r="604" spans="2:51" x14ac:dyDescent="0.2">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row>
    <row r="605" spans="2:51" x14ac:dyDescent="0.2">
      <c r="B605" s="6" t="s">
        <v>329</v>
      </c>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row>
    <row r="606" spans="2:51" x14ac:dyDescent="0.2">
      <c r="B606" s="19" t="s">
        <v>77</v>
      </c>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row>
    <row r="607" spans="2:51" x14ac:dyDescent="0.2">
      <c r="B607" t="s">
        <v>41</v>
      </c>
      <c r="C607" s="15">
        <v>0.31628535417914699</v>
      </c>
      <c r="D607" s="15">
        <v>0.36671648941131302</v>
      </c>
      <c r="E607" s="15">
        <v>0.26927945475429499</v>
      </c>
      <c r="F607" s="15"/>
      <c r="G607" s="15">
        <v>0.113701104308983</v>
      </c>
      <c r="H607" s="15">
        <v>0.24252620052566501</v>
      </c>
      <c r="I607" s="15">
        <v>0.28670884953547598</v>
      </c>
      <c r="J607" s="15">
        <v>0.34523827512469102</v>
      </c>
      <c r="K607" s="15">
        <v>0.402889737708578</v>
      </c>
      <c r="L607" s="15">
        <v>0.45483349756454999</v>
      </c>
      <c r="M607" s="15"/>
      <c r="N607" s="15">
        <v>0.23433354714902199</v>
      </c>
      <c r="O607" s="15">
        <v>0.32414645579353102</v>
      </c>
      <c r="P607" s="15">
        <v>0.32703248686689201</v>
      </c>
      <c r="Q607" s="15">
        <v>0.38634643895600601</v>
      </c>
      <c r="R607" s="15">
        <v>0.34171583724324001</v>
      </c>
      <c r="S607" s="15">
        <v>0.35260789303367901</v>
      </c>
      <c r="T607" s="15">
        <v>0.363405870077602</v>
      </c>
      <c r="U607" s="15">
        <v>0.411337814723093</v>
      </c>
      <c r="V607" s="15">
        <v>0.33180609423201801</v>
      </c>
      <c r="W607" s="15">
        <v>0.22418993793390499</v>
      </c>
      <c r="X607" s="15">
        <v>0.262007189611631</v>
      </c>
      <c r="Y607" s="15"/>
      <c r="Z607" s="15">
        <v>0.28572923258019001</v>
      </c>
      <c r="AA607" s="15">
        <v>0.30592752192282902</v>
      </c>
      <c r="AB607" s="15">
        <v>0.37654891677802399</v>
      </c>
      <c r="AC607" s="15">
        <v>0.30635934804787202</v>
      </c>
      <c r="AD607" s="15"/>
      <c r="AE607" s="15">
        <v>0.74686427906138597</v>
      </c>
      <c r="AF607" s="15">
        <v>6.3031175006645707E-2</v>
      </c>
      <c r="AG607" s="15">
        <v>0.106960839626126</v>
      </c>
      <c r="AH607" s="15"/>
      <c r="AI607" s="15">
        <v>0.58649242064304996</v>
      </c>
      <c r="AJ607" s="15">
        <v>0.15892038737559</v>
      </c>
      <c r="AK607" s="15">
        <v>7.9323678339014894E-2</v>
      </c>
      <c r="AL607" s="15">
        <v>0.80575825004884805</v>
      </c>
      <c r="AM607" s="15">
        <v>0.195069468414899</v>
      </c>
      <c r="AN607" s="15"/>
      <c r="AO607" s="15">
        <v>0.60240740925452496</v>
      </c>
      <c r="AP607" s="15">
        <v>0.186176994206945</v>
      </c>
      <c r="AQ607" s="15">
        <v>0.156215192665281</v>
      </c>
      <c r="AR607" s="15"/>
      <c r="AS607" s="15">
        <v>5.7890426511939701E-2</v>
      </c>
      <c r="AT607" s="15">
        <v>0.24577441561627</v>
      </c>
      <c r="AU607" s="15">
        <v>0.28198590480111901</v>
      </c>
      <c r="AV607" s="15">
        <v>0.31380025710758702</v>
      </c>
      <c r="AW607" s="15">
        <v>0.44552199892441502</v>
      </c>
      <c r="AX607" s="15">
        <v>0.45140456703552001</v>
      </c>
      <c r="AY607" s="15">
        <v>0.52764674377410004</v>
      </c>
    </row>
    <row r="608" spans="2:51" x14ac:dyDescent="0.2">
      <c r="B608" t="s">
        <v>42</v>
      </c>
      <c r="C608" s="15">
        <v>0.52932297361007896</v>
      </c>
      <c r="D608" s="15">
        <v>0.50319356629036804</v>
      </c>
      <c r="E608" s="15">
        <v>0.55199349574400203</v>
      </c>
      <c r="F608" s="15"/>
      <c r="G608" s="15">
        <v>0.59369582793671305</v>
      </c>
      <c r="H608" s="15">
        <v>0.58551419757818002</v>
      </c>
      <c r="I608" s="15">
        <v>0.54245509381102297</v>
      </c>
      <c r="J608" s="15">
        <v>0.55187682744604405</v>
      </c>
      <c r="K608" s="15">
        <v>0.47273566052086802</v>
      </c>
      <c r="L608" s="15">
        <v>0.44935773426986603</v>
      </c>
      <c r="M608" s="15"/>
      <c r="N608" s="15">
        <v>0.596054458572432</v>
      </c>
      <c r="O608" s="15">
        <v>0.52818051960229295</v>
      </c>
      <c r="P608" s="15">
        <v>0.50876611649005798</v>
      </c>
      <c r="Q608" s="15">
        <v>0.46268867096779098</v>
      </c>
      <c r="R608" s="15">
        <v>0.48973695270884299</v>
      </c>
      <c r="S608" s="15">
        <v>0.50974544868968097</v>
      </c>
      <c r="T608" s="15">
        <v>0.464346997699768</v>
      </c>
      <c r="U608" s="15">
        <v>0.45208132230889703</v>
      </c>
      <c r="V608" s="15">
        <v>0.54470642704897898</v>
      </c>
      <c r="W608" s="15">
        <v>0.60973676764933704</v>
      </c>
      <c r="X608" s="15">
        <v>0.57535234469077601</v>
      </c>
      <c r="Y608" s="15"/>
      <c r="Z608" s="15">
        <v>0.60226016796641202</v>
      </c>
      <c r="AA608" s="15">
        <v>0.54954683489232703</v>
      </c>
      <c r="AB608" s="15">
        <v>0.44217755246430801</v>
      </c>
      <c r="AC608" s="15">
        <v>0.50920076064591302</v>
      </c>
      <c r="AD608" s="15"/>
      <c r="AE608" s="15">
        <v>0.13756937099022901</v>
      </c>
      <c r="AF608" s="15">
        <v>0.90337644805050399</v>
      </c>
      <c r="AG608" s="15">
        <v>0.381015370439588</v>
      </c>
      <c r="AH608" s="15"/>
      <c r="AI608" s="15">
        <v>0.31923497806996898</v>
      </c>
      <c r="AJ608" s="15">
        <v>0.75504657055348401</v>
      </c>
      <c r="AK608" s="15">
        <v>0.86865420598701604</v>
      </c>
      <c r="AL608" s="15">
        <v>4.2112086596750399E-2</v>
      </c>
      <c r="AM608" s="15">
        <v>0.38109956194591399</v>
      </c>
      <c r="AN608" s="15"/>
      <c r="AO608" s="15">
        <v>0.32812166915736202</v>
      </c>
      <c r="AP608" s="15">
        <v>0.71117265935748397</v>
      </c>
      <c r="AQ608" s="15">
        <v>0.76361900627242296</v>
      </c>
      <c r="AR608" s="15"/>
      <c r="AS608" s="15">
        <v>0.89715825273713001</v>
      </c>
      <c r="AT608" s="15">
        <v>0.58872399476524895</v>
      </c>
      <c r="AU608" s="15">
        <v>0.51322918232911496</v>
      </c>
      <c r="AV608" s="15">
        <v>0.48466423097735001</v>
      </c>
      <c r="AW608" s="15">
        <v>0.43037488108718203</v>
      </c>
      <c r="AX608" s="15">
        <v>0.31086929353693998</v>
      </c>
      <c r="AY608" s="15">
        <v>0.356646476065972</v>
      </c>
    </row>
    <row r="609" spans="2:51" x14ac:dyDescent="0.2">
      <c r="B609" t="s">
        <v>327</v>
      </c>
      <c r="C609" s="15">
        <v>6.19533364509149E-2</v>
      </c>
      <c r="D609" s="15">
        <v>6.0033398951760797E-2</v>
      </c>
      <c r="E609" s="15">
        <v>6.4439586088979803E-2</v>
      </c>
      <c r="F609" s="15"/>
      <c r="G609" s="15">
        <v>9.1172210568201906E-2</v>
      </c>
      <c r="H609" s="15">
        <v>7.7291106790163294E-2</v>
      </c>
      <c r="I609" s="15">
        <v>7.6025646941363406E-2</v>
      </c>
      <c r="J609" s="15">
        <v>4.2497858946492897E-2</v>
      </c>
      <c r="K609" s="15">
        <v>5.1833054936750597E-2</v>
      </c>
      <c r="L609" s="15">
        <v>4.0976655300226102E-2</v>
      </c>
      <c r="M609" s="15"/>
      <c r="N609" s="15">
        <v>6.0162698242550099E-2</v>
      </c>
      <c r="O609" s="15">
        <v>6.7276247861330504E-2</v>
      </c>
      <c r="P609" s="15">
        <v>5.1057060819054097E-2</v>
      </c>
      <c r="Q609" s="15">
        <v>5.5148512811846601E-2</v>
      </c>
      <c r="R609" s="15">
        <v>6.1437754327436797E-2</v>
      </c>
      <c r="S609" s="15">
        <v>5.2603786040655701E-2</v>
      </c>
      <c r="T609" s="15">
        <v>4.2503668524987603E-2</v>
      </c>
      <c r="U609" s="15">
        <v>0.115891450905315</v>
      </c>
      <c r="V609" s="15">
        <v>5.6109644104278003E-2</v>
      </c>
      <c r="W609" s="15">
        <v>7.2745053092670806E-2</v>
      </c>
      <c r="X609" s="15">
        <v>8.2105855481625398E-2</v>
      </c>
      <c r="Y609" s="15"/>
      <c r="Z609" s="15">
        <v>4.9111641540540998E-2</v>
      </c>
      <c r="AA609" s="15">
        <v>6.0495720819939501E-2</v>
      </c>
      <c r="AB609" s="15">
        <v>7.2799896775107606E-2</v>
      </c>
      <c r="AC609" s="15">
        <v>6.8418873062341096E-2</v>
      </c>
      <c r="AD609" s="15"/>
      <c r="AE609" s="15">
        <v>3.6335677067198202E-2</v>
      </c>
      <c r="AF609" s="15">
        <v>1.14119823625698E-2</v>
      </c>
      <c r="AG609" s="15">
        <v>0.278646073373152</v>
      </c>
      <c r="AH609" s="15"/>
      <c r="AI609" s="15">
        <v>3.7837935696060497E-2</v>
      </c>
      <c r="AJ609" s="15">
        <v>3.01178363440734E-2</v>
      </c>
      <c r="AK609" s="15">
        <v>3.0184131061332099E-2</v>
      </c>
      <c r="AL609" s="15">
        <v>3.7905621465046301E-2</v>
      </c>
      <c r="AM609" s="15">
        <v>0.22097857568734</v>
      </c>
      <c r="AN609" s="15"/>
      <c r="AO609" s="15">
        <v>2.9088154088100501E-2</v>
      </c>
      <c r="AP609" s="15">
        <v>3.1546298002373102E-2</v>
      </c>
      <c r="AQ609" s="15">
        <v>4.0210580999165503E-2</v>
      </c>
      <c r="AR609" s="15"/>
      <c r="AS609" s="15">
        <v>1.7308331315404001E-2</v>
      </c>
      <c r="AT609" s="15">
        <v>4.6957000378915502E-2</v>
      </c>
      <c r="AU609" s="15">
        <v>7.9633538271908805E-2</v>
      </c>
      <c r="AV609" s="15">
        <v>9.7647631926990899E-2</v>
      </c>
      <c r="AW609" s="15">
        <v>4.8275496292483802E-2</v>
      </c>
      <c r="AX609" s="15">
        <v>0.12968733457210399</v>
      </c>
      <c r="AY609" s="15">
        <v>6.8460707659856498E-2</v>
      </c>
    </row>
    <row r="610" spans="2:51" x14ac:dyDescent="0.2">
      <c r="B610" t="s">
        <v>328</v>
      </c>
      <c r="C610" s="15">
        <v>2.00396033535577E-2</v>
      </c>
      <c r="D610" s="15">
        <v>1.68849614019447E-2</v>
      </c>
      <c r="E610" s="15">
        <v>2.3316437254665302E-2</v>
      </c>
      <c r="F610" s="15"/>
      <c r="G610" s="15">
        <v>0.10088128150724</v>
      </c>
      <c r="H610" s="15">
        <v>1.48311688125734E-2</v>
      </c>
      <c r="I610" s="15">
        <v>6.8605748679822403E-3</v>
      </c>
      <c r="J610" s="15">
        <v>5.2992145726654004E-3</v>
      </c>
      <c r="K610" s="15">
        <v>3.14397770646921E-3</v>
      </c>
      <c r="L610" s="15">
        <v>3.9984227797915297E-3</v>
      </c>
      <c r="M610" s="15"/>
      <c r="N610" s="15">
        <v>2.1612428767712501E-2</v>
      </c>
      <c r="O610" s="15">
        <v>1.07249199165714E-2</v>
      </c>
      <c r="P610" s="15">
        <v>2.24428022272724E-2</v>
      </c>
      <c r="Q610" s="15">
        <v>1.7381036844173699E-2</v>
      </c>
      <c r="R610" s="15">
        <v>3.2841083774021097E-2</v>
      </c>
      <c r="S610" s="15">
        <v>4.2085267789494903E-2</v>
      </c>
      <c r="T610" s="15">
        <v>3.84186874924793E-2</v>
      </c>
      <c r="U610" s="15">
        <v>0</v>
      </c>
      <c r="V610" s="15">
        <v>3.7622250377021401E-3</v>
      </c>
      <c r="W610" s="15">
        <v>1.6806286588413599E-2</v>
      </c>
      <c r="X610" s="15">
        <v>1.1323759167526299E-2</v>
      </c>
      <c r="Y610" s="15"/>
      <c r="Z610" s="15">
        <v>1.51359802309911E-2</v>
      </c>
      <c r="AA610" s="15">
        <v>2.7552129404115999E-2</v>
      </c>
      <c r="AB610" s="15">
        <v>1.92108027875025E-2</v>
      </c>
      <c r="AC610" s="15">
        <v>1.64875754565348E-2</v>
      </c>
      <c r="AD610" s="15"/>
      <c r="AE610" s="15">
        <v>0</v>
      </c>
      <c r="AF610" s="15">
        <v>2.5236745121352501E-3</v>
      </c>
      <c r="AG610" s="15">
        <v>7.7339962191388098E-2</v>
      </c>
      <c r="AH610" s="15"/>
      <c r="AI610" s="15">
        <v>5.5337850183548197E-3</v>
      </c>
      <c r="AJ610" s="15">
        <v>4.1344363353364999E-3</v>
      </c>
      <c r="AK610" s="15">
        <v>0</v>
      </c>
      <c r="AL610" s="15">
        <v>0</v>
      </c>
      <c r="AM610" s="15">
        <v>6.14259383952259E-2</v>
      </c>
      <c r="AN610" s="15"/>
      <c r="AO610" s="15">
        <v>9.4184350516266502E-3</v>
      </c>
      <c r="AP610" s="15">
        <v>1.46433758241593E-2</v>
      </c>
      <c r="AQ610" s="15">
        <v>5.9676077949269201E-3</v>
      </c>
      <c r="AR610" s="15"/>
      <c r="AS610" s="15">
        <v>8.9634693171983804E-3</v>
      </c>
      <c r="AT610" s="15">
        <v>2.87873132204251E-2</v>
      </c>
      <c r="AU610" s="15">
        <v>3.60473523295224E-2</v>
      </c>
      <c r="AV610" s="15">
        <v>2.51467098857018E-2</v>
      </c>
      <c r="AW610" s="15">
        <v>5.8019269273879804E-3</v>
      </c>
      <c r="AX610" s="15">
        <v>2.3129477186378099E-2</v>
      </c>
      <c r="AY610" s="15">
        <v>0</v>
      </c>
    </row>
    <row r="611" spans="2:51" x14ac:dyDescent="0.2">
      <c r="B611" t="s">
        <v>83</v>
      </c>
      <c r="C611" s="15">
        <v>7.2398732406301194E-2</v>
      </c>
      <c r="D611" s="15">
        <v>5.31715839446135E-2</v>
      </c>
      <c r="E611" s="15">
        <v>9.0971026158057994E-2</v>
      </c>
      <c r="F611" s="15"/>
      <c r="G611" s="15">
        <v>0.100549575678862</v>
      </c>
      <c r="H611" s="15">
        <v>7.9837326293417402E-2</v>
      </c>
      <c r="I611" s="15">
        <v>8.7949834844155403E-2</v>
      </c>
      <c r="J611" s="15">
        <v>5.5087823910106498E-2</v>
      </c>
      <c r="K611" s="15">
        <v>6.9397569127334899E-2</v>
      </c>
      <c r="L611" s="15">
        <v>5.0833690085566499E-2</v>
      </c>
      <c r="M611" s="15"/>
      <c r="N611" s="15">
        <v>8.7836867268282895E-2</v>
      </c>
      <c r="O611" s="15">
        <v>6.9671856826274206E-2</v>
      </c>
      <c r="P611" s="15">
        <v>9.0701533596723796E-2</v>
      </c>
      <c r="Q611" s="15">
        <v>7.8435340420182298E-2</v>
      </c>
      <c r="R611" s="15">
        <v>7.4268371946458703E-2</v>
      </c>
      <c r="S611" s="15">
        <v>4.2957604446489397E-2</v>
      </c>
      <c r="T611" s="15">
        <v>9.1324776205162897E-2</v>
      </c>
      <c r="U611" s="15">
        <v>2.0689412062695201E-2</v>
      </c>
      <c r="V611" s="15">
        <v>6.3615609577023099E-2</v>
      </c>
      <c r="W611" s="15">
        <v>7.6521954735673497E-2</v>
      </c>
      <c r="X611" s="15">
        <v>6.9210851048441893E-2</v>
      </c>
      <c r="Y611" s="15"/>
      <c r="Z611" s="15">
        <v>4.77629776818655E-2</v>
      </c>
      <c r="AA611" s="15">
        <v>5.64777929607886E-2</v>
      </c>
      <c r="AB611" s="15">
        <v>8.9262831195058706E-2</v>
      </c>
      <c r="AC611" s="15">
        <v>9.9533442787339194E-2</v>
      </c>
      <c r="AD611" s="15"/>
      <c r="AE611" s="15">
        <v>7.92306728811875E-2</v>
      </c>
      <c r="AF611" s="15">
        <v>1.9656720068144801E-2</v>
      </c>
      <c r="AG611" s="15">
        <v>0.15603775436974701</v>
      </c>
      <c r="AH611" s="15"/>
      <c r="AI611" s="15">
        <v>5.0900880572565997E-2</v>
      </c>
      <c r="AJ611" s="15">
        <v>5.1780769391515699E-2</v>
      </c>
      <c r="AK611" s="15">
        <v>2.1837984612637501E-2</v>
      </c>
      <c r="AL611" s="15">
        <v>0.114224041889355</v>
      </c>
      <c r="AM611" s="15">
        <v>0.14142645555662101</v>
      </c>
      <c r="AN611" s="15"/>
      <c r="AO611" s="15">
        <v>3.0964332448385701E-2</v>
      </c>
      <c r="AP611" s="15">
        <v>5.6460672609038101E-2</v>
      </c>
      <c r="AQ611" s="15">
        <v>3.3987612268203703E-2</v>
      </c>
      <c r="AR611" s="15"/>
      <c r="AS611" s="15">
        <v>1.86795201183283E-2</v>
      </c>
      <c r="AT611" s="15">
        <v>8.9757276019141102E-2</v>
      </c>
      <c r="AU611" s="15">
        <v>8.9104022268335206E-2</v>
      </c>
      <c r="AV611" s="15">
        <v>7.8741170102370694E-2</v>
      </c>
      <c r="AW611" s="15">
        <v>7.0025696768531195E-2</v>
      </c>
      <c r="AX611" s="15">
        <v>8.4909327669057094E-2</v>
      </c>
      <c r="AY611" s="15">
        <v>4.7246072500071297E-2</v>
      </c>
    </row>
    <row r="612" spans="2:51" x14ac:dyDescent="0.2">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row>
    <row r="613" spans="2:51" x14ac:dyDescent="0.2">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row>
    <row r="614" spans="2:51" x14ac:dyDescent="0.2">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1012</v>
      </c>
      <c r="D7" s="9">
        <v>470</v>
      </c>
      <c r="E7" s="9">
        <v>535</v>
      </c>
      <c r="F7" s="9"/>
      <c r="G7" s="9">
        <v>126</v>
      </c>
      <c r="H7" s="9">
        <v>184</v>
      </c>
      <c r="I7" s="9">
        <v>168</v>
      </c>
      <c r="J7" s="9">
        <v>176</v>
      </c>
      <c r="K7" s="9">
        <v>129</v>
      </c>
      <c r="L7" s="9">
        <v>229</v>
      </c>
      <c r="M7" s="9"/>
      <c r="N7" s="9">
        <v>115</v>
      </c>
      <c r="O7" s="9">
        <v>139</v>
      </c>
      <c r="P7" s="9">
        <v>85</v>
      </c>
      <c r="Q7" s="9">
        <v>101</v>
      </c>
      <c r="R7" s="9">
        <v>74</v>
      </c>
      <c r="S7" s="9">
        <v>89</v>
      </c>
      <c r="T7" s="9">
        <v>104</v>
      </c>
      <c r="U7" s="9">
        <v>49</v>
      </c>
      <c r="V7" s="9">
        <v>115</v>
      </c>
      <c r="W7" s="9">
        <v>84</v>
      </c>
      <c r="X7" s="9">
        <v>57</v>
      </c>
      <c r="Y7" s="9"/>
      <c r="Z7" s="9">
        <v>283</v>
      </c>
      <c r="AA7" s="9">
        <v>280</v>
      </c>
      <c r="AB7" s="9">
        <v>206</v>
      </c>
      <c r="AC7" s="9">
        <v>240</v>
      </c>
      <c r="AD7" s="9"/>
      <c r="AE7" s="9">
        <v>387</v>
      </c>
      <c r="AF7" s="9">
        <v>418</v>
      </c>
      <c r="AG7" s="9">
        <v>119</v>
      </c>
      <c r="AH7" s="9"/>
      <c r="AI7" s="9">
        <v>367</v>
      </c>
      <c r="AJ7" s="9">
        <v>311</v>
      </c>
      <c r="AK7" s="9">
        <v>63</v>
      </c>
      <c r="AL7" s="9">
        <v>11</v>
      </c>
      <c r="AM7" s="9">
        <v>132</v>
      </c>
      <c r="AN7" s="9"/>
      <c r="AO7" s="9">
        <v>224</v>
      </c>
      <c r="AP7" s="9">
        <v>399</v>
      </c>
      <c r="AQ7" s="9">
        <v>70</v>
      </c>
      <c r="AR7" s="9"/>
      <c r="AS7" s="9">
        <v>140</v>
      </c>
      <c r="AT7" s="9">
        <v>196</v>
      </c>
      <c r="AU7" s="9">
        <v>225</v>
      </c>
      <c r="AV7" s="9">
        <v>70</v>
      </c>
      <c r="AW7" s="9">
        <v>249</v>
      </c>
      <c r="AX7" s="9">
        <v>67</v>
      </c>
      <c r="AY7" s="9">
        <v>65</v>
      </c>
    </row>
    <row r="8" spans="2:51" ht="30" customHeight="1" x14ac:dyDescent="0.2">
      <c r="B8" s="10" t="s">
        <v>19</v>
      </c>
      <c r="C8" s="10">
        <v>1019</v>
      </c>
      <c r="D8" s="10">
        <v>493</v>
      </c>
      <c r="E8" s="10">
        <v>519</v>
      </c>
      <c r="F8" s="10"/>
      <c r="G8" s="10">
        <v>149</v>
      </c>
      <c r="H8" s="10">
        <v>182</v>
      </c>
      <c r="I8" s="10">
        <v>178</v>
      </c>
      <c r="J8" s="10">
        <v>167</v>
      </c>
      <c r="K8" s="10">
        <v>124</v>
      </c>
      <c r="L8" s="10">
        <v>219</v>
      </c>
      <c r="M8" s="10"/>
      <c r="N8" s="10">
        <v>135</v>
      </c>
      <c r="O8" s="10">
        <v>133</v>
      </c>
      <c r="P8" s="10">
        <v>84</v>
      </c>
      <c r="Q8" s="10">
        <v>96</v>
      </c>
      <c r="R8" s="10">
        <v>69</v>
      </c>
      <c r="S8" s="10">
        <v>93</v>
      </c>
      <c r="T8" s="10">
        <v>94</v>
      </c>
      <c r="U8" s="10">
        <v>44</v>
      </c>
      <c r="V8" s="10">
        <v>110</v>
      </c>
      <c r="W8" s="10">
        <v>100</v>
      </c>
      <c r="X8" s="10">
        <v>62</v>
      </c>
      <c r="Y8" s="10"/>
      <c r="Z8" s="10">
        <v>306</v>
      </c>
      <c r="AA8" s="10">
        <v>268</v>
      </c>
      <c r="AB8" s="10">
        <v>211</v>
      </c>
      <c r="AC8" s="10">
        <v>230</v>
      </c>
      <c r="AD8" s="10"/>
      <c r="AE8" s="10">
        <v>376</v>
      </c>
      <c r="AF8" s="10">
        <v>420</v>
      </c>
      <c r="AG8" s="10">
        <v>123</v>
      </c>
      <c r="AH8" s="10"/>
      <c r="AI8" s="10">
        <v>360</v>
      </c>
      <c r="AJ8" s="10">
        <v>308</v>
      </c>
      <c r="AK8" s="10">
        <v>66</v>
      </c>
      <c r="AL8" s="10">
        <v>11</v>
      </c>
      <c r="AM8" s="10">
        <v>135</v>
      </c>
      <c r="AN8" s="10"/>
      <c r="AO8" s="10">
        <v>223</v>
      </c>
      <c r="AP8" s="10">
        <v>401</v>
      </c>
      <c r="AQ8" s="10">
        <v>73</v>
      </c>
      <c r="AR8" s="10"/>
      <c r="AS8" s="10">
        <v>142</v>
      </c>
      <c r="AT8" s="10">
        <v>195</v>
      </c>
      <c r="AU8" s="10">
        <v>230</v>
      </c>
      <c r="AV8" s="10">
        <v>72</v>
      </c>
      <c r="AW8" s="10">
        <v>248</v>
      </c>
      <c r="AX8" s="10">
        <v>67</v>
      </c>
      <c r="AY8" s="10">
        <v>65</v>
      </c>
    </row>
    <row r="9" spans="2:51" ht="64" x14ac:dyDescent="0.2">
      <c r="B9" s="16" t="s">
        <v>192</v>
      </c>
      <c r="C9" s="15">
        <v>0.22442510740236099</v>
      </c>
      <c r="D9" s="15">
        <v>0.26831288403597803</v>
      </c>
      <c r="E9" s="15">
        <v>0.18402875763752899</v>
      </c>
      <c r="F9" s="15"/>
      <c r="G9" s="15">
        <v>0.30624878317619197</v>
      </c>
      <c r="H9" s="15">
        <v>0.213525275971442</v>
      </c>
      <c r="I9" s="15">
        <v>0.21487943075029201</v>
      </c>
      <c r="J9" s="15">
        <v>0.24352125874831099</v>
      </c>
      <c r="K9" s="15">
        <v>0.23335981339353201</v>
      </c>
      <c r="L9" s="15">
        <v>0.165848623256003</v>
      </c>
      <c r="M9" s="15"/>
      <c r="N9" s="15">
        <v>0.32591926357244599</v>
      </c>
      <c r="O9" s="15">
        <v>0.21103124768222001</v>
      </c>
      <c r="P9" s="15">
        <v>0.290481420731105</v>
      </c>
      <c r="Q9" s="15">
        <v>0.23849684747761499</v>
      </c>
      <c r="R9" s="15">
        <v>0.26530456167064098</v>
      </c>
      <c r="S9" s="15">
        <v>0.110684977362227</v>
      </c>
      <c r="T9" s="15">
        <v>0.17676956567919999</v>
      </c>
      <c r="U9" s="15">
        <v>0.154280072892064</v>
      </c>
      <c r="V9" s="15">
        <v>0.19428902178975099</v>
      </c>
      <c r="W9" s="15">
        <v>0.25261277413823002</v>
      </c>
      <c r="X9" s="15">
        <v>0.17751228202375799</v>
      </c>
      <c r="Y9" s="15"/>
      <c r="Z9" s="15">
        <v>0.218737296621416</v>
      </c>
      <c r="AA9" s="15">
        <v>0.22005262304270401</v>
      </c>
      <c r="AB9" s="15">
        <v>0.224221886172839</v>
      </c>
      <c r="AC9" s="15">
        <v>0.24027712756460301</v>
      </c>
      <c r="AD9" s="15"/>
      <c r="AE9" s="15">
        <v>0.239036581420393</v>
      </c>
      <c r="AF9" s="15">
        <v>0.208043834850548</v>
      </c>
      <c r="AG9" s="15">
        <v>0.212396093406023</v>
      </c>
      <c r="AH9" s="15"/>
      <c r="AI9" s="15">
        <v>0.23563156593961301</v>
      </c>
      <c r="AJ9" s="15">
        <v>0.21580255470344001</v>
      </c>
      <c r="AK9" s="15">
        <v>0.24977836182277399</v>
      </c>
      <c r="AL9" s="15">
        <v>0.37449396125787798</v>
      </c>
      <c r="AM9" s="15">
        <v>0.19846315326668401</v>
      </c>
      <c r="AN9" s="15"/>
      <c r="AO9" s="15">
        <v>0.25674832263224101</v>
      </c>
      <c r="AP9" s="15">
        <v>0.224839029479695</v>
      </c>
      <c r="AQ9" s="15">
        <v>0.32922858072735101</v>
      </c>
      <c r="AR9" s="15"/>
      <c r="AS9" s="15">
        <v>0.184473451564138</v>
      </c>
      <c r="AT9" s="15">
        <v>0.22686914357777099</v>
      </c>
      <c r="AU9" s="15">
        <v>0.21678426585286301</v>
      </c>
      <c r="AV9" s="15">
        <v>0.22291720259335401</v>
      </c>
      <c r="AW9" s="15">
        <v>0.256040631523139</v>
      </c>
      <c r="AX9" s="15">
        <v>0.22906164751340399</v>
      </c>
      <c r="AY9" s="15">
        <v>0.208044897949267</v>
      </c>
    </row>
    <row r="10" spans="2:51" ht="64" x14ac:dyDescent="0.2">
      <c r="B10" s="16" t="s">
        <v>193</v>
      </c>
      <c r="C10" s="15">
        <v>0.64007540898069004</v>
      </c>
      <c r="D10" s="15">
        <v>0.63205771306819103</v>
      </c>
      <c r="E10" s="15">
        <v>0.64852095885415695</v>
      </c>
      <c r="F10" s="15"/>
      <c r="G10" s="15">
        <v>0.51714203376975998</v>
      </c>
      <c r="H10" s="15">
        <v>0.67398879532880895</v>
      </c>
      <c r="I10" s="15">
        <v>0.60955915297216101</v>
      </c>
      <c r="J10" s="15">
        <v>0.58803301685276099</v>
      </c>
      <c r="K10" s="15">
        <v>0.64968412233927797</v>
      </c>
      <c r="L10" s="15">
        <v>0.75490369179650596</v>
      </c>
      <c r="M10" s="15"/>
      <c r="N10" s="15">
        <v>0.54214060964574695</v>
      </c>
      <c r="O10" s="15">
        <v>0.67766197344694501</v>
      </c>
      <c r="P10" s="15">
        <v>0.579735706507715</v>
      </c>
      <c r="Q10" s="15">
        <v>0.64995422534576097</v>
      </c>
      <c r="R10" s="15">
        <v>0.58221610544004099</v>
      </c>
      <c r="S10" s="15">
        <v>0.74218520490389295</v>
      </c>
      <c r="T10" s="15">
        <v>0.69885979613589599</v>
      </c>
      <c r="U10" s="15">
        <v>0.72826224023709596</v>
      </c>
      <c r="V10" s="15">
        <v>0.61263251334636104</v>
      </c>
      <c r="W10" s="15">
        <v>0.61801291965466698</v>
      </c>
      <c r="X10" s="15">
        <v>0.68095913287795296</v>
      </c>
      <c r="Y10" s="15"/>
      <c r="Z10" s="15">
        <v>0.70147669843530402</v>
      </c>
      <c r="AA10" s="15">
        <v>0.64044083667517104</v>
      </c>
      <c r="AB10" s="15">
        <v>0.626426822333774</v>
      </c>
      <c r="AC10" s="15">
        <v>0.56977782255791798</v>
      </c>
      <c r="AD10" s="15"/>
      <c r="AE10" s="15">
        <v>0.63740494762476996</v>
      </c>
      <c r="AF10" s="15">
        <v>0.68109501239410797</v>
      </c>
      <c r="AG10" s="15">
        <v>0.61859003789279199</v>
      </c>
      <c r="AH10" s="15"/>
      <c r="AI10" s="15">
        <v>0.68372868962615796</v>
      </c>
      <c r="AJ10" s="15">
        <v>0.657020660080327</v>
      </c>
      <c r="AK10" s="15">
        <v>0.694452627621857</v>
      </c>
      <c r="AL10" s="15">
        <v>0.54337898960958997</v>
      </c>
      <c r="AM10" s="15">
        <v>0.58957739847386403</v>
      </c>
      <c r="AN10" s="15"/>
      <c r="AO10" s="15">
        <v>0.65841329205466204</v>
      </c>
      <c r="AP10" s="15">
        <v>0.66621166887653505</v>
      </c>
      <c r="AQ10" s="15">
        <v>0.62158909634107495</v>
      </c>
      <c r="AR10" s="15"/>
      <c r="AS10" s="15">
        <v>0.71885823043904495</v>
      </c>
      <c r="AT10" s="15">
        <v>0.63548177404494799</v>
      </c>
      <c r="AU10" s="15">
        <v>0.56570624498915101</v>
      </c>
      <c r="AV10" s="15">
        <v>0.608951607265943</v>
      </c>
      <c r="AW10" s="15">
        <v>0.67505870640917798</v>
      </c>
      <c r="AX10" s="15">
        <v>0.61340431483462199</v>
      </c>
      <c r="AY10" s="15">
        <v>0.67283104673465499</v>
      </c>
    </row>
    <row r="11" spans="2:51" ht="16" x14ac:dyDescent="0.2">
      <c r="B11" s="16" t="s">
        <v>80</v>
      </c>
      <c r="C11" s="17">
        <v>0.135499483616949</v>
      </c>
      <c r="D11" s="17">
        <v>9.9629402895830305E-2</v>
      </c>
      <c r="E11" s="17">
        <v>0.16745028350831401</v>
      </c>
      <c r="F11" s="17"/>
      <c r="G11" s="17">
        <v>0.17660918305404799</v>
      </c>
      <c r="H11" s="17">
        <v>0.11248592869974899</v>
      </c>
      <c r="I11" s="17">
        <v>0.17556141627754701</v>
      </c>
      <c r="J11" s="17">
        <v>0.16844572439892799</v>
      </c>
      <c r="K11" s="17">
        <v>0.11695606426719</v>
      </c>
      <c r="L11" s="17">
        <v>7.9247684947490293E-2</v>
      </c>
      <c r="M11" s="17"/>
      <c r="N11" s="17">
        <v>0.131940126781807</v>
      </c>
      <c r="O11" s="17">
        <v>0.111306778870834</v>
      </c>
      <c r="P11" s="17">
        <v>0.129782872761181</v>
      </c>
      <c r="Q11" s="17">
        <v>0.111548927176624</v>
      </c>
      <c r="R11" s="17">
        <v>0.152479332889318</v>
      </c>
      <c r="S11" s="17">
        <v>0.14712981773388001</v>
      </c>
      <c r="T11" s="17">
        <v>0.124370638184903</v>
      </c>
      <c r="U11" s="17">
        <v>0.11745768687084</v>
      </c>
      <c r="V11" s="17">
        <v>0.19307846486388699</v>
      </c>
      <c r="W11" s="17">
        <v>0.129374306207103</v>
      </c>
      <c r="X11" s="17">
        <v>0.141528585098289</v>
      </c>
      <c r="Y11" s="17"/>
      <c r="Z11" s="17">
        <v>7.9786004943279601E-2</v>
      </c>
      <c r="AA11" s="17">
        <v>0.139506540282126</v>
      </c>
      <c r="AB11" s="17">
        <v>0.149351291493387</v>
      </c>
      <c r="AC11" s="17">
        <v>0.18994504987748001</v>
      </c>
      <c r="AD11" s="17"/>
      <c r="AE11" s="17">
        <v>0.123558470954837</v>
      </c>
      <c r="AF11" s="17">
        <v>0.110861152755344</v>
      </c>
      <c r="AG11" s="17">
        <v>0.16901386870118601</v>
      </c>
      <c r="AH11" s="17"/>
      <c r="AI11" s="17">
        <v>8.0639744434228194E-2</v>
      </c>
      <c r="AJ11" s="17">
        <v>0.12717678521623399</v>
      </c>
      <c r="AK11" s="17">
        <v>5.5769010555369501E-2</v>
      </c>
      <c r="AL11" s="17">
        <v>8.2127049132532201E-2</v>
      </c>
      <c r="AM11" s="17">
        <v>0.21195944825945201</v>
      </c>
      <c r="AN11" s="17"/>
      <c r="AO11" s="17">
        <v>8.4838385313096995E-2</v>
      </c>
      <c r="AP11" s="17">
        <v>0.10894930164376899</v>
      </c>
      <c r="AQ11" s="17">
        <v>4.9182322931574797E-2</v>
      </c>
      <c r="AR11" s="17"/>
      <c r="AS11" s="17">
        <v>9.6668317996817896E-2</v>
      </c>
      <c r="AT11" s="17">
        <v>0.13764908237728099</v>
      </c>
      <c r="AU11" s="17">
        <v>0.21750948915798601</v>
      </c>
      <c r="AV11" s="17">
        <v>0.16813119014070299</v>
      </c>
      <c r="AW11" s="17">
        <v>6.8900662067682902E-2</v>
      </c>
      <c r="AX11" s="17">
        <v>0.15753403765197399</v>
      </c>
      <c r="AY11" s="17">
        <v>0.119124055316077</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1023</v>
      </c>
      <c r="D7" s="9">
        <v>475</v>
      </c>
      <c r="E7" s="9">
        <v>541</v>
      </c>
      <c r="F7" s="9"/>
      <c r="G7" s="9">
        <v>114</v>
      </c>
      <c r="H7" s="9">
        <v>180</v>
      </c>
      <c r="I7" s="9">
        <v>176</v>
      </c>
      <c r="J7" s="9">
        <v>170</v>
      </c>
      <c r="K7" s="9">
        <v>144</v>
      </c>
      <c r="L7" s="9">
        <v>239</v>
      </c>
      <c r="M7" s="9"/>
      <c r="N7" s="9">
        <v>124</v>
      </c>
      <c r="O7" s="9">
        <v>150</v>
      </c>
      <c r="P7" s="9">
        <v>91</v>
      </c>
      <c r="Q7" s="9">
        <v>92</v>
      </c>
      <c r="R7" s="9">
        <v>80</v>
      </c>
      <c r="S7" s="9">
        <v>91</v>
      </c>
      <c r="T7" s="9">
        <v>92</v>
      </c>
      <c r="U7" s="9">
        <v>47</v>
      </c>
      <c r="V7" s="9">
        <v>121</v>
      </c>
      <c r="W7" s="9">
        <v>85</v>
      </c>
      <c r="X7" s="9">
        <v>50</v>
      </c>
      <c r="Y7" s="9"/>
      <c r="Z7" s="9">
        <v>257</v>
      </c>
      <c r="AA7" s="9">
        <v>286</v>
      </c>
      <c r="AB7" s="9">
        <v>217</v>
      </c>
      <c r="AC7" s="9">
        <v>261</v>
      </c>
      <c r="AD7" s="9"/>
      <c r="AE7" s="9">
        <v>387</v>
      </c>
      <c r="AF7" s="9">
        <v>432</v>
      </c>
      <c r="AG7" s="9">
        <v>117</v>
      </c>
      <c r="AH7" s="9"/>
      <c r="AI7" s="9">
        <v>375</v>
      </c>
      <c r="AJ7" s="9">
        <v>320</v>
      </c>
      <c r="AK7" s="9">
        <v>59</v>
      </c>
      <c r="AL7" s="9">
        <v>17</v>
      </c>
      <c r="AM7" s="9">
        <v>123</v>
      </c>
      <c r="AN7" s="9"/>
      <c r="AO7" s="9">
        <v>219</v>
      </c>
      <c r="AP7" s="9">
        <v>400</v>
      </c>
      <c r="AQ7" s="9">
        <v>70</v>
      </c>
      <c r="AR7" s="9"/>
      <c r="AS7" s="9">
        <v>125</v>
      </c>
      <c r="AT7" s="9">
        <v>215</v>
      </c>
      <c r="AU7" s="9">
        <v>212</v>
      </c>
      <c r="AV7" s="9">
        <v>76</v>
      </c>
      <c r="AW7" s="9">
        <v>261</v>
      </c>
      <c r="AX7" s="9">
        <v>68</v>
      </c>
      <c r="AY7" s="9">
        <v>66</v>
      </c>
    </row>
    <row r="8" spans="2:51" ht="30" customHeight="1" x14ac:dyDescent="0.2">
      <c r="B8" s="10" t="s">
        <v>19</v>
      </c>
      <c r="C8" s="10">
        <v>1021</v>
      </c>
      <c r="D8" s="10">
        <v>491</v>
      </c>
      <c r="E8" s="10">
        <v>523</v>
      </c>
      <c r="F8" s="10"/>
      <c r="G8" s="10">
        <v>130</v>
      </c>
      <c r="H8" s="10">
        <v>178</v>
      </c>
      <c r="I8" s="10">
        <v>187</v>
      </c>
      <c r="J8" s="10">
        <v>160</v>
      </c>
      <c r="K8" s="10">
        <v>138</v>
      </c>
      <c r="L8" s="10">
        <v>228</v>
      </c>
      <c r="M8" s="10"/>
      <c r="N8" s="10">
        <v>142</v>
      </c>
      <c r="O8" s="10">
        <v>143</v>
      </c>
      <c r="P8" s="10">
        <v>88</v>
      </c>
      <c r="Q8" s="10">
        <v>87</v>
      </c>
      <c r="R8" s="10">
        <v>74</v>
      </c>
      <c r="S8" s="10">
        <v>93</v>
      </c>
      <c r="T8" s="10">
        <v>83</v>
      </c>
      <c r="U8" s="10">
        <v>42</v>
      </c>
      <c r="V8" s="10">
        <v>113</v>
      </c>
      <c r="W8" s="10">
        <v>101</v>
      </c>
      <c r="X8" s="10">
        <v>54</v>
      </c>
      <c r="Y8" s="10"/>
      <c r="Z8" s="10">
        <v>274</v>
      </c>
      <c r="AA8" s="10">
        <v>273</v>
      </c>
      <c r="AB8" s="10">
        <v>223</v>
      </c>
      <c r="AC8" s="10">
        <v>249</v>
      </c>
      <c r="AD8" s="10"/>
      <c r="AE8" s="10">
        <v>373</v>
      </c>
      <c r="AF8" s="10">
        <v>434</v>
      </c>
      <c r="AG8" s="10">
        <v>119</v>
      </c>
      <c r="AH8" s="10"/>
      <c r="AI8" s="10">
        <v>363</v>
      </c>
      <c r="AJ8" s="10">
        <v>316</v>
      </c>
      <c r="AK8" s="10">
        <v>62</v>
      </c>
      <c r="AL8" s="10">
        <v>16</v>
      </c>
      <c r="AM8" s="10">
        <v>123</v>
      </c>
      <c r="AN8" s="10"/>
      <c r="AO8" s="10">
        <v>216</v>
      </c>
      <c r="AP8" s="10">
        <v>396</v>
      </c>
      <c r="AQ8" s="10">
        <v>71</v>
      </c>
      <c r="AR8" s="10"/>
      <c r="AS8" s="10">
        <v>126</v>
      </c>
      <c r="AT8" s="10">
        <v>213</v>
      </c>
      <c r="AU8" s="10">
        <v>214</v>
      </c>
      <c r="AV8" s="10">
        <v>80</v>
      </c>
      <c r="AW8" s="10">
        <v>256</v>
      </c>
      <c r="AX8" s="10">
        <v>66</v>
      </c>
      <c r="AY8" s="10">
        <v>65</v>
      </c>
    </row>
    <row r="9" spans="2:51" ht="64" x14ac:dyDescent="0.2">
      <c r="B9" s="16" t="s">
        <v>194</v>
      </c>
      <c r="C9" s="15">
        <v>0.14367162245275</v>
      </c>
      <c r="D9" s="15">
        <v>0.18167243368972699</v>
      </c>
      <c r="E9" s="15">
        <v>0.106378544684134</v>
      </c>
      <c r="F9" s="15"/>
      <c r="G9" s="15">
        <v>0.27512647955393099</v>
      </c>
      <c r="H9" s="15">
        <v>0.17328196554062</v>
      </c>
      <c r="I9" s="15">
        <v>0.150313214882281</v>
      </c>
      <c r="J9" s="15">
        <v>0.11530080308007599</v>
      </c>
      <c r="K9" s="15">
        <v>0.10711404904765399</v>
      </c>
      <c r="L9" s="15">
        <v>8.2383769100397894E-2</v>
      </c>
      <c r="M9" s="15"/>
      <c r="N9" s="15">
        <v>0.206212748365075</v>
      </c>
      <c r="O9" s="15">
        <v>7.5221820702260495E-2</v>
      </c>
      <c r="P9" s="15">
        <v>0.17535571209551001</v>
      </c>
      <c r="Q9" s="15">
        <v>0.105272938730701</v>
      </c>
      <c r="R9" s="15">
        <v>0.21242647600039599</v>
      </c>
      <c r="S9" s="15">
        <v>0.119544435369749</v>
      </c>
      <c r="T9" s="15">
        <v>0.131075639798856</v>
      </c>
      <c r="U9" s="15">
        <v>0.16859010178450901</v>
      </c>
      <c r="V9" s="15">
        <v>0.13471023195344101</v>
      </c>
      <c r="W9" s="15">
        <v>0.150552776808005</v>
      </c>
      <c r="X9" s="15">
        <v>0.123277512816086</v>
      </c>
      <c r="Y9" s="15"/>
      <c r="Z9" s="15">
        <v>0.159776810937337</v>
      </c>
      <c r="AA9" s="15">
        <v>0.121582031129695</v>
      </c>
      <c r="AB9" s="15">
        <v>0.170443207637612</v>
      </c>
      <c r="AC9" s="15">
        <v>0.12726927918188699</v>
      </c>
      <c r="AD9" s="15"/>
      <c r="AE9" s="15">
        <v>0.104056503883508</v>
      </c>
      <c r="AF9" s="15">
        <v>0.14522037498322299</v>
      </c>
      <c r="AG9" s="15">
        <v>0.181048290302081</v>
      </c>
      <c r="AH9" s="15"/>
      <c r="AI9" s="15">
        <v>0.13559763302022501</v>
      </c>
      <c r="AJ9" s="15">
        <v>0.162840147551054</v>
      </c>
      <c r="AK9" s="15">
        <v>0.212936051064225</v>
      </c>
      <c r="AL9" s="15">
        <v>0.11238479633866599</v>
      </c>
      <c r="AM9" s="15">
        <v>9.6349326888392206E-2</v>
      </c>
      <c r="AN9" s="15"/>
      <c r="AO9" s="15">
        <v>0.15185917635975599</v>
      </c>
      <c r="AP9" s="15">
        <v>0.157583373421808</v>
      </c>
      <c r="AQ9" s="15">
        <v>0.21267582666742399</v>
      </c>
      <c r="AR9" s="15"/>
      <c r="AS9" s="15">
        <v>0.15488050957542701</v>
      </c>
      <c r="AT9" s="15">
        <v>8.2789386622858993E-2</v>
      </c>
      <c r="AU9" s="15">
        <v>0.17155239950322701</v>
      </c>
      <c r="AV9" s="15">
        <v>0.167845813663313</v>
      </c>
      <c r="AW9" s="15">
        <v>0.14037653734184499</v>
      </c>
      <c r="AX9" s="15">
        <v>0.19326581983695301</v>
      </c>
      <c r="AY9" s="15">
        <v>0.16214976285371799</v>
      </c>
    </row>
    <row r="10" spans="2:51" ht="48" x14ac:dyDescent="0.2">
      <c r="B10" s="16" t="s">
        <v>195</v>
      </c>
      <c r="C10" s="15">
        <v>0.76109174757448195</v>
      </c>
      <c r="D10" s="15">
        <v>0.74776952395113205</v>
      </c>
      <c r="E10" s="15">
        <v>0.77576309157358503</v>
      </c>
      <c r="F10" s="15"/>
      <c r="G10" s="15">
        <v>0.59989747858286901</v>
      </c>
      <c r="H10" s="15">
        <v>0.72459735467643205</v>
      </c>
      <c r="I10" s="15">
        <v>0.72813528027840901</v>
      </c>
      <c r="J10" s="15">
        <v>0.78869711129105202</v>
      </c>
      <c r="K10" s="15">
        <v>0.81878933585244296</v>
      </c>
      <c r="L10" s="15">
        <v>0.85403618129338299</v>
      </c>
      <c r="M10" s="15"/>
      <c r="N10" s="15">
        <v>0.69248023692494498</v>
      </c>
      <c r="O10" s="15">
        <v>0.83571104840296395</v>
      </c>
      <c r="P10" s="15">
        <v>0.76967018360144701</v>
      </c>
      <c r="Q10" s="15">
        <v>0.82156374676409905</v>
      </c>
      <c r="R10" s="15">
        <v>0.76250852203673802</v>
      </c>
      <c r="S10" s="15">
        <v>0.73936952301525305</v>
      </c>
      <c r="T10" s="15">
        <v>0.717042020342055</v>
      </c>
      <c r="U10" s="15">
        <v>0.72874601383594795</v>
      </c>
      <c r="V10" s="15">
        <v>0.75081597918756704</v>
      </c>
      <c r="W10" s="15">
        <v>0.75306536003329305</v>
      </c>
      <c r="X10" s="15">
        <v>0.79811747903098895</v>
      </c>
      <c r="Y10" s="15"/>
      <c r="Z10" s="15">
        <v>0.77337749824065405</v>
      </c>
      <c r="AA10" s="15">
        <v>0.77467536490219502</v>
      </c>
      <c r="AB10" s="15">
        <v>0.75161514745161595</v>
      </c>
      <c r="AC10" s="15">
        <v>0.73933825529861097</v>
      </c>
      <c r="AD10" s="15"/>
      <c r="AE10" s="15">
        <v>0.82046030911715295</v>
      </c>
      <c r="AF10" s="15">
        <v>0.77329335025911505</v>
      </c>
      <c r="AG10" s="15">
        <v>0.67790935852976097</v>
      </c>
      <c r="AH10" s="15"/>
      <c r="AI10" s="15">
        <v>0.80567774971303596</v>
      </c>
      <c r="AJ10" s="15">
        <v>0.75169296324232204</v>
      </c>
      <c r="AK10" s="15">
        <v>0.72146788004034101</v>
      </c>
      <c r="AL10" s="15">
        <v>0.88761520366133395</v>
      </c>
      <c r="AM10" s="15">
        <v>0.730842811386193</v>
      </c>
      <c r="AN10" s="15"/>
      <c r="AO10" s="15">
        <v>0.787886710180978</v>
      </c>
      <c r="AP10" s="15">
        <v>0.77424695175373903</v>
      </c>
      <c r="AQ10" s="15">
        <v>0.78732417333257598</v>
      </c>
      <c r="AR10" s="15"/>
      <c r="AS10" s="15">
        <v>0.77941203695056005</v>
      </c>
      <c r="AT10" s="15">
        <v>0.83915406761229805</v>
      </c>
      <c r="AU10" s="15">
        <v>0.66358052446175497</v>
      </c>
      <c r="AV10" s="15">
        <v>0.69127784291408401</v>
      </c>
      <c r="AW10" s="15">
        <v>0.79674808897112603</v>
      </c>
      <c r="AX10" s="15">
        <v>0.70578961859088396</v>
      </c>
      <c r="AY10" s="15">
        <v>0.79268022108369995</v>
      </c>
    </row>
    <row r="11" spans="2:51" ht="16" x14ac:dyDescent="0.2">
      <c r="B11" s="16" t="s">
        <v>80</v>
      </c>
      <c r="C11" s="17">
        <v>9.5236629972767994E-2</v>
      </c>
      <c r="D11" s="17">
        <v>7.0558042359140996E-2</v>
      </c>
      <c r="E11" s="17">
        <v>0.11785836374228099</v>
      </c>
      <c r="F11" s="17"/>
      <c r="G11" s="17">
        <v>0.12497604186319999</v>
      </c>
      <c r="H11" s="17">
        <v>0.102120679782948</v>
      </c>
      <c r="I11" s="17">
        <v>0.12155150483931</v>
      </c>
      <c r="J11" s="17">
        <v>9.6002085628871997E-2</v>
      </c>
      <c r="K11" s="17">
        <v>7.4096615099903104E-2</v>
      </c>
      <c r="L11" s="17">
        <v>6.3580049606219297E-2</v>
      </c>
      <c r="M11" s="17"/>
      <c r="N11" s="17">
        <v>0.10130701470998001</v>
      </c>
      <c r="O11" s="17">
        <v>8.9067130894775207E-2</v>
      </c>
      <c r="P11" s="17">
        <v>5.4974104303042497E-2</v>
      </c>
      <c r="Q11" s="17">
        <v>7.3163314505199806E-2</v>
      </c>
      <c r="R11" s="17">
        <v>2.5065001962865801E-2</v>
      </c>
      <c r="S11" s="17">
        <v>0.14108604161499799</v>
      </c>
      <c r="T11" s="17">
        <v>0.151882339859089</v>
      </c>
      <c r="U11" s="17">
        <v>0.10266388437954301</v>
      </c>
      <c r="V11" s="17">
        <v>0.114473788858992</v>
      </c>
      <c r="W11" s="17">
        <v>9.6381863158702799E-2</v>
      </c>
      <c r="X11" s="17">
        <v>7.8605008152925301E-2</v>
      </c>
      <c r="Y11" s="17"/>
      <c r="Z11" s="17">
        <v>6.6845690822009196E-2</v>
      </c>
      <c r="AA11" s="17">
        <v>0.103742603968111</v>
      </c>
      <c r="AB11" s="17">
        <v>7.7941644910771601E-2</v>
      </c>
      <c r="AC11" s="17">
        <v>0.13339246551950201</v>
      </c>
      <c r="AD11" s="17"/>
      <c r="AE11" s="17">
        <v>7.5483186999339494E-2</v>
      </c>
      <c r="AF11" s="17">
        <v>8.1486274757662194E-2</v>
      </c>
      <c r="AG11" s="17">
        <v>0.141042351168158</v>
      </c>
      <c r="AH11" s="17"/>
      <c r="AI11" s="17">
        <v>5.87246172667387E-2</v>
      </c>
      <c r="AJ11" s="17">
        <v>8.5466889206623903E-2</v>
      </c>
      <c r="AK11" s="17">
        <v>6.5596068895433707E-2</v>
      </c>
      <c r="AL11" s="17">
        <v>0</v>
      </c>
      <c r="AM11" s="17">
        <v>0.17280786172541501</v>
      </c>
      <c r="AN11" s="17"/>
      <c r="AO11" s="17">
        <v>6.02541134592652E-2</v>
      </c>
      <c r="AP11" s="17">
        <v>6.81696748244527E-2</v>
      </c>
      <c r="AQ11" s="17">
        <v>0</v>
      </c>
      <c r="AR11" s="17"/>
      <c r="AS11" s="17">
        <v>6.5707453474012606E-2</v>
      </c>
      <c r="AT11" s="17">
        <v>7.8056545764843194E-2</v>
      </c>
      <c r="AU11" s="17">
        <v>0.16486707603501799</v>
      </c>
      <c r="AV11" s="17">
        <v>0.140876343422603</v>
      </c>
      <c r="AW11" s="17">
        <v>6.2875373687028696E-2</v>
      </c>
      <c r="AX11" s="17">
        <v>0.100944561572163</v>
      </c>
      <c r="AY11" s="17">
        <v>4.5170016062582502E-2</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978</v>
      </c>
      <c r="D7" s="9">
        <v>476</v>
      </c>
      <c r="E7" s="9">
        <v>499</v>
      </c>
      <c r="F7" s="9"/>
      <c r="G7" s="9">
        <v>129</v>
      </c>
      <c r="H7" s="9">
        <v>163</v>
      </c>
      <c r="I7" s="9">
        <v>145</v>
      </c>
      <c r="J7" s="9">
        <v>190</v>
      </c>
      <c r="K7" s="9">
        <v>148</v>
      </c>
      <c r="L7" s="9">
        <v>203</v>
      </c>
      <c r="M7" s="9"/>
      <c r="N7" s="9">
        <v>127</v>
      </c>
      <c r="O7" s="9">
        <v>133</v>
      </c>
      <c r="P7" s="9">
        <v>78</v>
      </c>
      <c r="Q7" s="9">
        <v>105</v>
      </c>
      <c r="R7" s="9">
        <v>77</v>
      </c>
      <c r="S7" s="9">
        <v>90</v>
      </c>
      <c r="T7" s="9">
        <v>91</v>
      </c>
      <c r="U7" s="9">
        <v>43</v>
      </c>
      <c r="V7" s="9">
        <v>117</v>
      </c>
      <c r="W7" s="9">
        <v>73</v>
      </c>
      <c r="X7" s="9">
        <v>44</v>
      </c>
      <c r="Y7" s="9"/>
      <c r="Z7" s="9">
        <v>245</v>
      </c>
      <c r="AA7" s="9">
        <v>257</v>
      </c>
      <c r="AB7" s="9">
        <v>214</v>
      </c>
      <c r="AC7" s="9">
        <v>259</v>
      </c>
      <c r="AD7" s="9"/>
      <c r="AE7" s="9">
        <v>357</v>
      </c>
      <c r="AF7" s="9">
        <v>412</v>
      </c>
      <c r="AG7" s="9">
        <v>121</v>
      </c>
      <c r="AH7" s="9"/>
      <c r="AI7" s="9">
        <v>345</v>
      </c>
      <c r="AJ7" s="9">
        <v>293</v>
      </c>
      <c r="AK7" s="9">
        <v>69</v>
      </c>
      <c r="AL7" s="9">
        <v>9</v>
      </c>
      <c r="AM7" s="9">
        <v>131</v>
      </c>
      <c r="AN7" s="9"/>
      <c r="AO7" s="9">
        <v>200</v>
      </c>
      <c r="AP7" s="9">
        <v>378</v>
      </c>
      <c r="AQ7" s="9">
        <v>73</v>
      </c>
      <c r="AR7" s="9"/>
      <c r="AS7" s="9">
        <v>116</v>
      </c>
      <c r="AT7" s="9">
        <v>195</v>
      </c>
      <c r="AU7" s="9">
        <v>246</v>
      </c>
      <c r="AV7" s="9">
        <v>61</v>
      </c>
      <c r="AW7" s="9">
        <v>227</v>
      </c>
      <c r="AX7" s="9">
        <v>75</v>
      </c>
      <c r="AY7" s="9">
        <v>58</v>
      </c>
    </row>
    <row r="8" spans="2:51" ht="30" customHeight="1" x14ac:dyDescent="0.2">
      <c r="B8" s="10" t="s">
        <v>19</v>
      </c>
      <c r="C8" s="10">
        <v>980</v>
      </c>
      <c r="D8" s="10">
        <v>492</v>
      </c>
      <c r="E8" s="10">
        <v>485</v>
      </c>
      <c r="F8" s="10"/>
      <c r="G8" s="10">
        <v>151</v>
      </c>
      <c r="H8" s="10">
        <v>162</v>
      </c>
      <c r="I8" s="10">
        <v>154</v>
      </c>
      <c r="J8" s="10">
        <v>179</v>
      </c>
      <c r="K8" s="10">
        <v>142</v>
      </c>
      <c r="L8" s="10">
        <v>191</v>
      </c>
      <c r="M8" s="10"/>
      <c r="N8" s="10">
        <v>147</v>
      </c>
      <c r="O8" s="10">
        <v>125</v>
      </c>
      <c r="P8" s="10">
        <v>77</v>
      </c>
      <c r="Q8" s="10">
        <v>99</v>
      </c>
      <c r="R8" s="10">
        <v>70</v>
      </c>
      <c r="S8" s="10">
        <v>93</v>
      </c>
      <c r="T8" s="10">
        <v>82</v>
      </c>
      <c r="U8" s="10">
        <v>40</v>
      </c>
      <c r="V8" s="10">
        <v>114</v>
      </c>
      <c r="W8" s="10">
        <v>85</v>
      </c>
      <c r="X8" s="10">
        <v>49</v>
      </c>
      <c r="Y8" s="10"/>
      <c r="Z8" s="10">
        <v>265</v>
      </c>
      <c r="AA8" s="10">
        <v>246</v>
      </c>
      <c r="AB8" s="10">
        <v>216</v>
      </c>
      <c r="AC8" s="10">
        <v>250</v>
      </c>
      <c r="AD8" s="10"/>
      <c r="AE8" s="10">
        <v>346</v>
      </c>
      <c r="AF8" s="10">
        <v>410</v>
      </c>
      <c r="AG8" s="10">
        <v>125</v>
      </c>
      <c r="AH8" s="10"/>
      <c r="AI8" s="10">
        <v>336</v>
      </c>
      <c r="AJ8" s="10">
        <v>294</v>
      </c>
      <c r="AK8" s="10">
        <v>69</v>
      </c>
      <c r="AL8" s="10">
        <v>8</v>
      </c>
      <c r="AM8" s="10">
        <v>133</v>
      </c>
      <c r="AN8" s="10"/>
      <c r="AO8" s="10">
        <v>195</v>
      </c>
      <c r="AP8" s="10">
        <v>383</v>
      </c>
      <c r="AQ8" s="10">
        <v>72</v>
      </c>
      <c r="AR8" s="10"/>
      <c r="AS8" s="10">
        <v>118</v>
      </c>
      <c r="AT8" s="10">
        <v>191</v>
      </c>
      <c r="AU8" s="10">
        <v>247</v>
      </c>
      <c r="AV8" s="10">
        <v>62</v>
      </c>
      <c r="AW8" s="10">
        <v>229</v>
      </c>
      <c r="AX8" s="10">
        <v>75</v>
      </c>
      <c r="AY8" s="10">
        <v>58</v>
      </c>
    </row>
    <row r="9" spans="2:51" ht="80" x14ac:dyDescent="0.2">
      <c r="B9" s="16" t="s">
        <v>196</v>
      </c>
      <c r="C9" s="15">
        <v>0.63116724737793495</v>
      </c>
      <c r="D9" s="15">
        <v>0.62908957155362899</v>
      </c>
      <c r="E9" s="15">
        <v>0.63276514635983705</v>
      </c>
      <c r="F9" s="15"/>
      <c r="G9" s="15">
        <v>0.49001159860599097</v>
      </c>
      <c r="H9" s="15">
        <v>0.56001504696828497</v>
      </c>
      <c r="I9" s="15">
        <v>0.62849838320102103</v>
      </c>
      <c r="J9" s="15">
        <v>0.63595135185780005</v>
      </c>
      <c r="K9" s="15">
        <v>0.66748826721555299</v>
      </c>
      <c r="L9" s="15">
        <v>0.77421190994198397</v>
      </c>
      <c r="M9" s="15"/>
      <c r="N9" s="15">
        <v>0.49926260089888003</v>
      </c>
      <c r="O9" s="15">
        <v>0.68068106365066205</v>
      </c>
      <c r="P9" s="15">
        <v>0.60684676093748702</v>
      </c>
      <c r="Q9" s="15">
        <v>0.70397975412693203</v>
      </c>
      <c r="R9" s="15">
        <v>0.62538513010730801</v>
      </c>
      <c r="S9" s="15">
        <v>0.60926574716716697</v>
      </c>
      <c r="T9" s="15">
        <v>0.74441401896391002</v>
      </c>
      <c r="U9" s="15">
        <v>0.52483169765680104</v>
      </c>
      <c r="V9" s="15">
        <v>0.60949290912395604</v>
      </c>
      <c r="W9" s="15">
        <v>0.72986244469467498</v>
      </c>
      <c r="X9" s="15">
        <v>0.61712812461411104</v>
      </c>
      <c r="Y9" s="15"/>
      <c r="Z9" s="15">
        <v>0.696595232693349</v>
      </c>
      <c r="AA9" s="15">
        <v>0.61207994604941196</v>
      </c>
      <c r="AB9" s="15">
        <v>0.59398266224453999</v>
      </c>
      <c r="AC9" s="15">
        <v>0.61217482791637701</v>
      </c>
      <c r="AD9" s="15"/>
      <c r="AE9" s="15">
        <v>0.64115216801701003</v>
      </c>
      <c r="AF9" s="15">
        <v>0.68084914111221195</v>
      </c>
      <c r="AG9" s="15">
        <v>0.549281169883999</v>
      </c>
      <c r="AH9" s="15"/>
      <c r="AI9" s="15">
        <v>0.69504678052879298</v>
      </c>
      <c r="AJ9" s="15">
        <v>0.60208551092711304</v>
      </c>
      <c r="AK9" s="15">
        <v>0.69448059278308605</v>
      </c>
      <c r="AL9" s="15">
        <v>0.79058420637843196</v>
      </c>
      <c r="AM9" s="15">
        <v>0.55298231760666705</v>
      </c>
      <c r="AN9" s="15"/>
      <c r="AO9" s="15">
        <v>0.69631928609173899</v>
      </c>
      <c r="AP9" s="15">
        <v>0.58888620385560897</v>
      </c>
      <c r="AQ9" s="15">
        <v>0.66831025575881597</v>
      </c>
      <c r="AR9" s="15"/>
      <c r="AS9" s="15">
        <v>0.71474176767828701</v>
      </c>
      <c r="AT9" s="15">
        <v>0.71115894325178697</v>
      </c>
      <c r="AU9" s="15">
        <v>0.54823428494267001</v>
      </c>
      <c r="AV9" s="15">
        <v>0.74200713676341201</v>
      </c>
      <c r="AW9" s="15">
        <v>0.59607546543779799</v>
      </c>
      <c r="AX9" s="15">
        <v>0.65241511200967295</v>
      </c>
      <c r="AY9" s="15">
        <v>0.54418840467187402</v>
      </c>
    </row>
    <row r="10" spans="2:51" ht="80" x14ac:dyDescent="0.2">
      <c r="B10" s="16" t="s">
        <v>197</v>
      </c>
      <c r="C10" s="15">
        <v>0.25526379698346902</v>
      </c>
      <c r="D10" s="15">
        <v>0.28555821481461002</v>
      </c>
      <c r="E10" s="15">
        <v>0.22610907384642001</v>
      </c>
      <c r="F10" s="15"/>
      <c r="G10" s="15">
        <v>0.35947915325992202</v>
      </c>
      <c r="H10" s="15">
        <v>0.37021188859773302</v>
      </c>
      <c r="I10" s="15">
        <v>0.25271818307125099</v>
      </c>
      <c r="J10" s="15">
        <v>0.21264332419426599</v>
      </c>
      <c r="K10" s="15">
        <v>0.200009103075526</v>
      </c>
      <c r="L10" s="15">
        <v>0.158154369706831</v>
      </c>
      <c r="M10" s="15"/>
      <c r="N10" s="15">
        <v>0.36870046059193601</v>
      </c>
      <c r="O10" s="15">
        <v>0.20517265096829701</v>
      </c>
      <c r="P10" s="15">
        <v>0.23816078101375099</v>
      </c>
      <c r="Q10" s="15">
        <v>0.19222769436859999</v>
      </c>
      <c r="R10" s="15">
        <v>0.25396250003337301</v>
      </c>
      <c r="S10" s="15">
        <v>0.28487247723096998</v>
      </c>
      <c r="T10" s="15">
        <v>0.16990889558248001</v>
      </c>
      <c r="U10" s="15">
        <v>0.32889801424498899</v>
      </c>
      <c r="V10" s="15">
        <v>0.266770265777447</v>
      </c>
      <c r="W10" s="15">
        <v>0.202383316476274</v>
      </c>
      <c r="X10" s="15">
        <v>0.29100160207380599</v>
      </c>
      <c r="Y10" s="15"/>
      <c r="Z10" s="15">
        <v>0.248727742261801</v>
      </c>
      <c r="AA10" s="15">
        <v>0.27086497372685903</v>
      </c>
      <c r="AB10" s="15">
        <v>0.28000114945973598</v>
      </c>
      <c r="AC10" s="15">
        <v>0.22852732144131699</v>
      </c>
      <c r="AD10" s="15"/>
      <c r="AE10" s="15">
        <v>0.26562966266643301</v>
      </c>
      <c r="AF10" s="15">
        <v>0.224578586841572</v>
      </c>
      <c r="AG10" s="15">
        <v>0.28793732375772602</v>
      </c>
      <c r="AH10" s="15"/>
      <c r="AI10" s="15">
        <v>0.23873568097700201</v>
      </c>
      <c r="AJ10" s="15">
        <v>0.27302052426637202</v>
      </c>
      <c r="AK10" s="15">
        <v>0.14056983454841901</v>
      </c>
      <c r="AL10" s="15">
        <v>0.20941579362156801</v>
      </c>
      <c r="AM10" s="15">
        <v>0.30581543293056901</v>
      </c>
      <c r="AN10" s="15"/>
      <c r="AO10" s="15">
        <v>0.256159081279967</v>
      </c>
      <c r="AP10" s="15">
        <v>0.30409181072543601</v>
      </c>
      <c r="AQ10" s="15">
        <v>0.239058450070569</v>
      </c>
      <c r="AR10" s="15"/>
      <c r="AS10" s="15">
        <v>0.25204389453232101</v>
      </c>
      <c r="AT10" s="15">
        <v>0.165360057114567</v>
      </c>
      <c r="AU10" s="15">
        <v>0.26421331924230601</v>
      </c>
      <c r="AV10" s="15">
        <v>0.14126718537328101</v>
      </c>
      <c r="AW10" s="15">
        <v>0.33628516591424801</v>
      </c>
      <c r="AX10" s="15">
        <v>0.276192085450507</v>
      </c>
      <c r="AY10" s="15">
        <v>0.293849422348746</v>
      </c>
    </row>
    <row r="11" spans="2:51" ht="16" x14ac:dyDescent="0.2">
      <c r="B11" s="16" t="s">
        <v>80</v>
      </c>
      <c r="C11" s="17">
        <v>0.11356895563859599</v>
      </c>
      <c r="D11" s="17">
        <v>8.5352213631761403E-2</v>
      </c>
      <c r="E11" s="17">
        <v>0.14112577979374399</v>
      </c>
      <c r="F11" s="17"/>
      <c r="G11" s="17">
        <v>0.150509248134088</v>
      </c>
      <c r="H11" s="17">
        <v>6.9773064433981499E-2</v>
      </c>
      <c r="I11" s="17">
        <v>0.118783433727728</v>
      </c>
      <c r="J11" s="17">
        <v>0.15140532394793299</v>
      </c>
      <c r="K11" s="17">
        <v>0.13250262970892099</v>
      </c>
      <c r="L11" s="17">
        <v>6.76337203511852E-2</v>
      </c>
      <c r="M11" s="17"/>
      <c r="N11" s="17">
        <v>0.13203693850918399</v>
      </c>
      <c r="O11" s="17">
        <v>0.114146285381041</v>
      </c>
      <c r="P11" s="17">
        <v>0.15499245804876199</v>
      </c>
      <c r="Q11" s="17">
        <v>0.10379255150446801</v>
      </c>
      <c r="R11" s="17">
        <v>0.120652369859319</v>
      </c>
      <c r="S11" s="17">
        <v>0.105861775601863</v>
      </c>
      <c r="T11" s="17">
        <v>8.5677085453609303E-2</v>
      </c>
      <c r="U11" s="17">
        <v>0.14627028809820999</v>
      </c>
      <c r="V11" s="17">
        <v>0.123736825098597</v>
      </c>
      <c r="W11" s="17">
        <v>6.7754238829051502E-2</v>
      </c>
      <c r="X11" s="17">
        <v>9.1870273312082307E-2</v>
      </c>
      <c r="Y11" s="17"/>
      <c r="Z11" s="17">
        <v>5.4677025044849802E-2</v>
      </c>
      <c r="AA11" s="17">
        <v>0.117055080223728</v>
      </c>
      <c r="AB11" s="17">
        <v>0.126016188295724</v>
      </c>
      <c r="AC11" s="17">
        <v>0.15929785064230501</v>
      </c>
      <c r="AD11" s="17"/>
      <c r="AE11" s="17">
        <v>9.32181693165577E-2</v>
      </c>
      <c r="AF11" s="17">
        <v>9.4572272046215794E-2</v>
      </c>
      <c r="AG11" s="17">
        <v>0.16278150635827501</v>
      </c>
      <c r="AH11" s="17"/>
      <c r="AI11" s="17">
        <v>6.6217538494204906E-2</v>
      </c>
      <c r="AJ11" s="17">
        <v>0.124893964806515</v>
      </c>
      <c r="AK11" s="17">
        <v>0.164949572668495</v>
      </c>
      <c r="AL11" s="17">
        <v>0</v>
      </c>
      <c r="AM11" s="17">
        <v>0.141202249462764</v>
      </c>
      <c r="AN11" s="17"/>
      <c r="AO11" s="17">
        <v>4.75216326282943E-2</v>
      </c>
      <c r="AP11" s="17">
        <v>0.107021985418955</v>
      </c>
      <c r="AQ11" s="17">
        <v>9.2631294170614997E-2</v>
      </c>
      <c r="AR11" s="17"/>
      <c r="AS11" s="17">
        <v>3.3214337789391903E-2</v>
      </c>
      <c r="AT11" s="17">
        <v>0.12348099963364501</v>
      </c>
      <c r="AU11" s="17">
        <v>0.187552395815024</v>
      </c>
      <c r="AV11" s="17">
        <v>0.116725677863307</v>
      </c>
      <c r="AW11" s="17">
        <v>6.7639368647954196E-2</v>
      </c>
      <c r="AX11" s="17">
        <v>7.1392802539819999E-2</v>
      </c>
      <c r="AY11" s="17">
        <v>0.16196217297938001</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995</v>
      </c>
      <c r="D7" s="9">
        <v>472</v>
      </c>
      <c r="E7" s="9">
        <v>518</v>
      </c>
      <c r="F7" s="9"/>
      <c r="G7" s="9">
        <v>110</v>
      </c>
      <c r="H7" s="9">
        <v>171</v>
      </c>
      <c r="I7" s="9">
        <v>161</v>
      </c>
      <c r="J7" s="9">
        <v>191</v>
      </c>
      <c r="K7" s="9">
        <v>141</v>
      </c>
      <c r="L7" s="9">
        <v>221</v>
      </c>
      <c r="M7" s="9"/>
      <c r="N7" s="9">
        <v>125</v>
      </c>
      <c r="O7" s="9">
        <v>134</v>
      </c>
      <c r="P7" s="9">
        <v>84</v>
      </c>
      <c r="Q7" s="9">
        <v>110</v>
      </c>
      <c r="R7" s="9">
        <v>74</v>
      </c>
      <c r="S7" s="9">
        <v>91</v>
      </c>
      <c r="T7" s="9">
        <v>91</v>
      </c>
      <c r="U7" s="9">
        <v>43</v>
      </c>
      <c r="V7" s="9">
        <v>122</v>
      </c>
      <c r="W7" s="9">
        <v>77</v>
      </c>
      <c r="X7" s="9">
        <v>44</v>
      </c>
      <c r="Y7" s="9"/>
      <c r="Z7" s="9">
        <v>256</v>
      </c>
      <c r="AA7" s="9">
        <v>279</v>
      </c>
      <c r="AB7" s="9">
        <v>216</v>
      </c>
      <c r="AC7" s="9">
        <v>241</v>
      </c>
      <c r="AD7" s="9"/>
      <c r="AE7" s="9">
        <v>376</v>
      </c>
      <c r="AF7" s="9">
        <v>417</v>
      </c>
      <c r="AG7" s="9">
        <v>123</v>
      </c>
      <c r="AH7" s="9"/>
      <c r="AI7" s="9">
        <v>353</v>
      </c>
      <c r="AJ7" s="9">
        <v>307</v>
      </c>
      <c r="AK7" s="9">
        <v>69</v>
      </c>
      <c r="AL7" s="9">
        <v>13</v>
      </c>
      <c r="AM7" s="9">
        <v>122</v>
      </c>
      <c r="AN7" s="9"/>
      <c r="AO7" s="9">
        <v>189</v>
      </c>
      <c r="AP7" s="9">
        <v>403</v>
      </c>
      <c r="AQ7" s="9">
        <v>80</v>
      </c>
      <c r="AR7" s="9"/>
      <c r="AS7" s="9">
        <v>120</v>
      </c>
      <c r="AT7" s="9">
        <v>192</v>
      </c>
      <c r="AU7" s="9">
        <v>228</v>
      </c>
      <c r="AV7" s="9">
        <v>71</v>
      </c>
      <c r="AW7" s="9">
        <v>248</v>
      </c>
      <c r="AX7" s="9">
        <v>72</v>
      </c>
      <c r="AY7" s="9">
        <v>64</v>
      </c>
    </row>
    <row r="8" spans="2:51" ht="30" customHeight="1" x14ac:dyDescent="0.2">
      <c r="B8" s="10" t="s">
        <v>19</v>
      </c>
      <c r="C8" s="10">
        <v>995</v>
      </c>
      <c r="D8" s="10">
        <v>486</v>
      </c>
      <c r="E8" s="10">
        <v>504</v>
      </c>
      <c r="F8" s="10"/>
      <c r="G8" s="10">
        <v>130</v>
      </c>
      <c r="H8" s="10">
        <v>170</v>
      </c>
      <c r="I8" s="10">
        <v>169</v>
      </c>
      <c r="J8" s="10">
        <v>182</v>
      </c>
      <c r="K8" s="10">
        <v>136</v>
      </c>
      <c r="L8" s="10">
        <v>208</v>
      </c>
      <c r="M8" s="10"/>
      <c r="N8" s="10">
        <v>143</v>
      </c>
      <c r="O8" s="10">
        <v>128</v>
      </c>
      <c r="P8" s="10">
        <v>81</v>
      </c>
      <c r="Q8" s="10">
        <v>103</v>
      </c>
      <c r="R8" s="10">
        <v>67</v>
      </c>
      <c r="S8" s="10">
        <v>94</v>
      </c>
      <c r="T8" s="10">
        <v>83</v>
      </c>
      <c r="U8" s="10">
        <v>39</v>
      </c>
      <c r="V8" s="10">
        <v>116</v>
      </c>
      <c r="W8" s="10">
        <v>91</v>
      </c>
      <c r="X8" s="10">
        <v>49</v>
      </c>
      <c r="Y8" s="10"/>
      <c r="Z8" s="10">
        <v>275</v>
      </c>
      <c r="AA8" s="10">
        <v>265</v>
      </c>
      <c r="AB8" s="10">
        <v>221</v>
      </c>
      <c r="AC8" s="10">
        <v>230</v>
      </c>
      <c r="AD8" s="10"/>
      <c r="AE8" s="10">
        <v>362</v>
      </c>
      <c r="AF8" s="10">
        <v>419</v>
      </c>
      <c r="AG8" s="10">
        <v>128</v>
      </c>
      <c r="AH8" s="10"/>
      <c r="AI8" s="10">
        <v>342</v>
      </c>
      <c r="AJ8" s="10">
        <v>303</v>
      </c>
      <c r="AK8" s="10">
        <v>72</v>
      </c>
      <c r="AL8" s="10">
        <v>12</v>
      </c>
      <c r="AM8" s="10">
        <v>123</v>
      </c>
      <c r="AN8" s="10"/>
      <c r="AO8" s="10">
        <v>184</v>
      </c>
      <c r="AP8" s="10">
        <v>405</v>
      </c>
      <c r="AQ8" s="10">
        <v>80</v>
      </c>
      <c r="AR8" s="10"/>
      <c r="AS8" s="10">
        <v>121</v>
      </c>
      <c r="AT8" s="10">
        <v>191</v>
      </c>
      <c r="AU8" s="10">
        <v>228</v>
      </c>
      <c r="AV8" s="10">
        <v>73</v>
      </c>
      <c r="AW8" s="10">
        <v>246</v>
      </c>
      <c r="AX8" s="10">
        <v>72</v>
      </c>
      <c r="AY8" s="10">
        <v>63</v>
      </c>
    </row>
    <row r="9" spans="2:51" ht="64" x14ac:dyDescent="0.2">
      <c r="B9" s="16" t="s">
        <v>198</v>
      </c>
      <c r="C9" s="15">
        <v>0.14963170233901299</v>
      </c>
      <c r="D9" s="15">
        <v>0.19707550207503799</v>
      </c>
      <c r="E9" s="15">
        <v>0.10357676335645501</v>
      </c>
      <c r="F9" s="15"/>
      <c r="G9" s="15">
        <v>0.186368168557762</v>
      </c>
      <c r="H9" s="15">
        <v>0.16856788807290399</v>
      </c>
      <c r="I9" s="15">
        <v>0.12373500757203799</v>
      </c>
      <c r="J9" s="15">
        <v>0.12780434648934999</v>
      </c>
      <c r="K9" s="15">
        <v>0.17283749287674999</v>
      </c>
      <c r="L9" s="15">
        <v>0.136172853408039</v>
      </c>
      <c r="M9" s="15"/>
      <c r="N9" s="15">
        <v>0.173853504261377</v>
      </c>
      <c r="O9" s="15">
        <v>0.12274846694486501</v>
      </c>
      <c r="P9" s="15">
        <v>0.21394012318768399</v>
      </c>
      <c r="Q9" s="15">
        <v>0.15747370089236101</v>
      </c>
      <c r="R9" s="15">
        <v>0.200775713082846</v>
      </c>
      <c r="S9" s="15">
        <v>9.5976656196057497E-2</v>
      </c>
      <c r="T9" s="15">
        <v>0.192456868008961</v>
      </c>
      <c r="U9" s="15">
        <v>0.154424761043464</v>
      </c>
      <c r="V9" s="15">
        <v>0.14279331769682299</v>
      </c>
      <c r="W9" s="15">
        <v>0.11617008073791001</v>
      </c>
      <c r="X9" s="15">
        <v>6.0307642356919197E-2</v>
      </c>
      <c r="Y9" s="15"/>
      <c r="Z9" s="15">
        <v>0.16481885369739399</v>
      </c>
      <c r="AA9" s="15">
        <v>0.16704626933063499</v>
      </c>
      <c r="AB9" s="15">
        <v>0.142094297894024</v>
      </c>
      <c r="AC9" s="15">
        <v>0.120682563627731</v>
      </c>
      <c r="AD9" s="15"/>
      <c r="AE9" s="15">
        <v>0.17343730542510999</v>
      </c>
      <c r="AF9" s="15">
        <v>0.12464119089175001</v>
      </c>
      <c r="AG9" s="15">
        <v>0.170571557320913</v>
      </c>
      <c r="AH9" s="15"/>
      <c r="AI9" s="15">
        <v>0.162588511236091</v>
      </c>
      <c r="AJ9" s="15">
        <v>0.153673217387476</v>
      </c>
      <c r="AK9" s="15">
        <v>0.125004100157485</v>
      </c>
      <c r="AL9" s="15">
        <v>0.20335639984662501</v>
      </c>
      <c r="AM9" s="15">
        <v>0.171381841360566</v>
      </c>
      <c r="AN9" s="15"/>
      <c r="AO9" s="15">
        <v>0.17047560825036201</v>
      </c>
      <c r="AP9" s="15">
        <v>0.148745532564105</v>
      </c>
      <c r="AQ9" s="15">
        <v>0.14876290988275301</v>
      </c>
      <c r="AR9" s="15"/>
      <c r="AS9" s="15">
        <v>8.3263579379301803E-2</v>
      </c>
      <c r="AT9" s="15">
        <v>8.9458381339703796E-2</v>
      </c>
      <c r="AU9" s="15">
        <v>0.15891724819011299</v>
      </c>
      <c r="AV9" s="15">
        <v>0.19329767904593501</v>
      </c>
      <c r="AW9" s="15">
        <v>0.17099063360414299</v>
      </c>
      <c r="AX9" s="15">
        <v>0.22719015055452699</v>
      </c>
      <c r="AY9" s="15">
        <v>0.203820654384399</v>
      </c>
    </row>
    <row r="10" spans="2:51" ht="80" x14ac:dyDescent="0.2">
      <c r="B10" s="16" t="s">
        <v>199</v>
      </c>
      <c r="C10" s="15">
        <v>0.77374236082275505</v>
      </c>
      <c r="D10" s="15">
        <v>0.74483010257759996</v>
      </c>
      <c r="E10" s="15">
        <v>0.80119137044505395</v>
      </c>
      <c r="F10" s="15"/>
      <c r="G10" s="15">
        <v>0.74174296908444504</v>
      </c>
      <c r="H10" s="15">
        <v>0.72329149804480197</v>
      </c>
      <c r="I10" s="15">
        <v>0.79882892873826195</v>
      </c>
      <c r="J10" s="15">
        <v>0.77454158371808801</v>
      </c>
      <c r="K10" s="15">
        <v>0.76117801053973</v>
      </c>
      <c r="L10" s="15">
        <v>0.821934736108761</v>
      </c>
      <c r="M10" s="15"/>
      <c r="N10" s="15">
        <v>0.74969068611716905</v>
      </c>
      <c r="O10" s="15">
        <v>0.82537776568552301</v>
      </c>
      <c r="P10" s="15">
        <v>0.669677473859557</v>
      </c>
      <c r="Q10" s="15">
        <v>0.75879125514930301</v>
      </c>
      <c r="R10" s="15">
        <v>0.77341562022090504</v>
      </c>
      <c r="S10" s="15">
        <v>0.830509039981432</v>
      </c>
      <c r="T10" s="15">
        <v>0.74415913241413401</v>
      </c>
      <c r="U10" s="15">
        <v>0.75767531639659902</v>
      </c>
      <c r="V10" s="15">
        <v>0.76793064689037804</v>
      </c>
      <c r="W10" s="15">
        <v>0.79831341407956902</v>
      </c>
      <c r="X10" s="15">
        <v>0.83644615092431995</v>
      </c>
      <c r="Y10" s="15"/>
      <c r="Z10" s="15">
        <v>0.78127034753275804</v>
      </c>
      <c r="AA10" s="15">
        <v>0.74069126800569296</v>
      </c>
      <c r="AB10" s="15">
        <v>0.78510187129966802</v>
      </c>
      <c r="AC10" s="15">
        <v>0.78894408113591097</v>
      </c>
      <c r="AD10" s="15"/>
      <c r="AE10" s="15">
        <v>0.75901471318679103</v>
      </c>
      <c r="AF10" s="15">
        <v>0.81172757727993095</v>
      </c>
      <c r="AG10" s="15">
        <v>0.72479984869519198</v>
      </c>
      <c r="AH10" s="15"/>
      <c r="AI10" s="15">
        <v>0.80103541965037395</v>
      </c>
      <c r="AJ10" s="15">
        <v>0.76482812962211599</v>
      </c>
      <c r="AK10" s="15">
        <v>0.79046548986593501</v>
      </c>
      <c r="AL10" s="15">
        <v>0.79664360015337499</v>
      </c>
      <c r="AM10" s="15">
        <v>0.70236968703287095</v>
      </c>
      <c r="AN10" s="15"/>
      <c r="AO10" s="15">
        <v>0.79737885609172898</v>
      </c>
      <c r="AP10" s="15">
        <v>0.77934447856394495</v>
      </c>
      <c r="AQ10" s="15">
        <v>0.81421172851445101</v>
      </c>
      <c r="AR10" s="15"/>
      <c r="AS10" s="15">
        <v>0.89355620677603398</v>
      </c>
      <c r="AT10" s="15">
        <v>0.83497187855933896</v>
      </c>
      <c r="AU10" s="15">
        <v>0.70192885470098898</v>
      </c>
      <c r="AV10" s="15">
        <v>0.70748349219933904</v>
      </c>
      <c r="AW10" s="15">
        <v>0.79810299944945495</v>
      </c>
      <c r="AX10" s="15">
        <v>0.69185679785312404</v>
      </c>
      <c r="AY10" s="15">
        <v>0.69229911593008198</v>
      </c>
    </row>
    <row r="11" spans="2:51" ht="16" x14ac:dyDescent="0.2">
      <c r="B11" s="16" t="s">
        <v>75</v>
      </c>
      <c r="C11" s="17">
        <v>7.6625936838231698E-2</v>
      </c>
      <c r="D11" s="17">
        <v>5.8094395347361799E-2</v>
      </c>
      <c r="E11" s="17">
        <v>9.5231866198491499E-2</v>
      </c>
      <c r="F11" s="17"/>
      <c r="G11" s="17">
        <v>7.1888862357793404E-2</v>
      </c>
      <c r="H11" s="17">
        <v>0.108140613882294</v>
      </c>
      <c r="I11" s="17">
        <v>7.7436063689699505E-2</v>
      </c>
      <c r="J11" s="17">
        <v>9.7654069792561998E-2</v>
      </c>
      <c r="K11" s="17">
        <v>6.5984496583520097E-2</v>
      </c>
      <c r="L11" s="17">
        <v>4.18924104832002E-2</v>
      </c>
      <c r="M11" s="17"/>
      <c r="N11" s="17">
        <v>7.6455809621453999E-2</v>
      </c>
      <c r="O11" s="17">
        <v>5.1873767369611599E-2</v>
      </c>
      <c r="P11" s="17">
        <v>0.11638240295275901</v>
      </c>
      <c r="Q11" s="17">
        <v>8.3735043958335406E-2</v>
      </c>
      <c r="R11" s="17">
        <v>2.58086666962484E-2</v>
      </c>
      <c r="S11" s="17">
        <v>7.3514303822510799E-2</v>
      </c>
      <c r="T11" s="17">
        <v>6.3383999576905298E-2</v>
      </c>
      <c r="U11" s="17">
        <v>8.7899922559937393E-2</v>
      </c>
      <c r="V11" s="17">
        <v>8.9276035412799201E-2</v>
      </c>
      <c r="W11" s="17">
        <v>8.5516505182520394E-2</v>
      </c>
      <c r="X11" s="17">
        <v>0.103246206718761</v>
      </c>
      <c r="Y11" s="17"/>
      <c r="Z11" s="17">
        <v>5.3910798769848202E-2</v>
      </c>
      <c r="AA11" s="17">
        <v>9.2262462663671593E-2</v>
      </c>
      <c r="AB11" s="17">
        <v>7.2803830806308895E-2</v>
      </c>
      <c r="AC11" s="17">
        <v>9.0373355236358102E-2</v>
      </c>
      <c r="AD11" s="17"/>
      <c r="AE11" s="17">
        <v>6.7547981388099407E-2</v>
      </c>
      <c r="AF11" s="17">
        <v>6.3631231828318702E-2</v>
      </c>
      <c r="AG11" s="17">
        <v>0.104628593983895</v>
      </c>
      <c r="AH11" s="17"/>
      <c r="AI11" s="17">
        <v>3.6376069113535602E-2</v>
      </c>
      <c r="AJ11" s="17">
        <v>8.1498652990408094E-2</v>
      </c>
      <c r="AK11" s="17">
        <v>8.4530409976580498E-2</v>
      </c>
      <c r="AL11" s="17">
        <v>0</v>
      </c>
      <c r="AM11" s="17">
        <v>0.126248471606563</v>
      </c>
      <c r="AN11" s="17"/>
      <c r="AO11" s="17">
        <v>3.2145535657908703E-2</v>
      </c>
      <c r="AP11" s="17">
        <v>7.1909988871949701E-2</v>
      </c>
      <c r="AQ11" s="17">
        <v>3.7025361602795903E-2</v>
      </c>
      <c r="AR11" s="17"/>
      <c r="AS11" s="17">
        <v>2.3180213844663799E-2</v>
      </c>
      <c r="AT11" s="17">
        <v>7.5569740100957503E-2</v>
      </c>
      <c r="AU11" s="17">
        <v>0.139153897108898</v>
      </c>
      <c r="AV11" s="17">
        <v>9.9218828754726901E-2</v>
      </c>
      <c r="AW11" s="17">
        <v>3.0906366946401798E-2</v>
      </c>
      <c r="AX11" s="17">
        <v>8.0953051592349196E-2</v>
      </c>
      <c r="AY11" s="17">
        <v>0.10388022968552001</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1006</v>
      </c>
      <c r="D7" s="9">
        <v>479</v>
      </c>
      <c r="E7" s="9">
        <v>522</v>
      </c>
      <c r="F7" s="9"/>
      <c r="G7" s="9">
        <v>133</v>
      </c>
      <c r="H7" s="9">
        <v>172</v>
      </c>
      <c r="I7" s="9">
        <v>160</v>
      </c>
      <c r="J7" s="9">
        <v>169</v>
      </c>
      <c r="K7" s="9">
        <v>151</v>
      </c>
      <c r="L7" s="9">
        <v>221</v>
      </c>
      <c r="M7" s="9"/>
      <c r="N7" s="9">
        <v>126</v>
      </c>
      <c r="O7" s="9">
        <v>149</v>
      </c>
      <c r="P7" s="9">
        <v>85</v>
      </c>
      <c r="Q7" s="9">
        <v>87</v>
      </c>
      <c r="R7" s="9">
        <v>83</v>
      </c>
      <c r="S7" s="9">
        <v>90</v>
      </c>
      <c r="T7" s="9">
        <v>92</v>
      </c>
      <c r="U7" s="9">
        <v>47</v>
      </c>
      <c r="V7" s="9">
        <v>116</v>
      </c>
      <c r="W7" s="9">
        <v>81</v>
      </c>
      <c r="X7" s="9">
        <v>50</v>
      </c>
      <c r="Y7" s="9"/>
      <c r="Z7" s="9">
        <v>246</v>
      </c>
      <c r="AA7" s="9">
        <v>264</v>
      </c>
      <c r="AB7" s="9">
        <v>215</v>
      </c>
      <c r="AC7" s="9">
        <v>279</v>
      </c>
      <c r="AD7" s="9"/>
      <c r="AE7" s="9">
        <v>368</v>
      </c>
      <c r="AF7" s="9">
        <v>427</v>
      </c>
      <c r="AG7" s="9">
        <v>115</v>
      </c>
      <c r="AH7" s="9"/>
      <c r="AI7" s="9">
        <v>367</v>
      </c>
      <c r="AJ7" s="9">
        <v>306</v>
      </c>
      <c r="AK7" s="9">
        <v>59</v>
      </c>
      <c r="AL7" s="9">
        <v>13</v>
      </c>
      <c r="AM7" s="9">
        <v>132</v>
      </c>
      <c r="AN7" s="9"/>
      <c r="AO7" s="9">
        <v>230</v>
      </c>
      <c r="AP7" s="9">
        <v>375</v>
      </c>
      <c r="AQ7" s="9">
        <v>63</v>
      </c>
      <c r="AR7" s="9"/>
      <c r="AS7" s="9">
        <v>121</v>
      </c>
      <c r="AT7" s="9">
        <v>218</v>
      </c>
      <c r="AU7" s="9">
        <v>230</v>
      </c>
      <c r="AV7" s="9">
        <v>66</v>
      </c>
      <c r="AW7" s="9">
        <v>240</v>
      </c>
      <c r="AX7" s="9">
        <v>71</v>
      </c>
      <c r="AY7" s="9">
        <v>60</v>
      </c>
    </row>
    <row r="8" spans="2:51" ht="30" customHeight="1" x14ac:dyDescent="0.2">
      <c r="B8" s="10" t="s">
        <v>19</v>
      </c>
      <c r="C8" s="10">
        <v>1006</v>
      </c>
      <c r="D8" s="10">
        <v>498</v>
      </c>
      <c r="E8" s="10">
        <v>504</v>
      </c>
      <c r="F8" s="10"/>
      <c r="G8" s="10">
        <v>151</v>
      </c>
      <c r="H8" s="10">
        <v>170</v>
      </c>
      <c r="I8" s="10">
        <v>172</v>
      </c>
      <c r="J8" s="10">
        <v>158</v>
      </c>
      <c r="K8" s="10">
        <v>145</v>
      </c>
      <c r="L8" s="10">
        <v>210</v>
      </c>
      <c r="M8" s="10"/>
      <c r="N8" s="10">
        <v>146</v>
      </c>
      <c r="O8" s="10">
        <v>140</v>
      </c>
      <c r="P8" s="10">
        <v>84</v>
      </c>
      <c r="Q8" s="10">
        <v>83</v>
      </c>
      <c r="R8" s="10">
        <v>77</v>
      </c>
      <c r="S8" s="10">
        <v>92</v>
      </c>
      <c r="T8" s="10">
        <v>82</v>
      </c>
      <c r="U8" s="10">
        <v>43</v>
      </c>
      <c r="V8" s="10">
        <v>111</v>
      </c>
      <c r="W8" s="10">
        <v>95</v>
      </c>
      <c r="X8" s="10">
        <v>54</v>
      </c>
      <c r="Y8" s="10"/>
      <c r="Z8" s="10">
        <v>264</v>
      </c>
      <c r="AA8" s="10">
        <v>254</v>
      </c>
      <c r="AB8" s="10">
        <v>218</v>
      </c>
      <c r="AC8" s="10">
        <v>269</v>
      </c>
      <c r="AD8" s="10"/>
      <c r="AE8" s="10">
        <v>357</v>
      </c>
      <c r="AF8" s="10">
        <v>425</v>
      </c>
      <c r="AG8" s="10">
        <v>116</v>
      </c>
      <c r="AH8" s="10"/>
      <c r="AI8" s="10">
        <v>357</v>
      </c>
      <c r="AJ8" s="10">
        <v>306</v>
      </c>
      <c r="AK8" s="10">
        <v>59</v>
      </c>
      <c r="AL8" s="10">
        <v>12</v>
      </c>
      <c r="AM8" s="10">
        <v>132</v>
      </c>
      <c r="AN8" s="10"/>
      <c r="AO8" s="10">
        <v>227</v>
      </c>
      <c r="AP8" s="10">
        <v>373</v>
      </c>
      <c r="AQ8" s="10">
        <v>63</v>
      </c>
      <c r="AR8" s="10"/>
      <c r="AS8" s="10">
        <v>123</v>
      </c>
      <c r="AT8" s="10">
        <v>213</v>
      </c>
      <c r="AU8" s="10">
        <v>234</v>
      </c>
      <c r="AV8" s="10">
        <v>68</v>
      </c>
      <c r="AW8" s="10">
        <v>239</v>
      </c>
      <c r="AX8" s="10">
        <v>70</v>
      </c>
      <c r="AY8" s="10">
        <v>60</v>
      </c>
    </row>
    <row r="9" spans="2:51" ht="80" x14ac:dyDescent="0.2">
      <c r="B9" s="16" t="s">
        <v>200</v>
      </c>
      <c r="C9" s="15">
        <v>0.24007028590429799</v>
      </c>
      <c r="D9" s="15">
        <v>0.30449599299437902</v>
      </c>
      <c r="E9" s="15">
        <v>0.17647584938498201</v>
      </c>
      <c r="F9" s="15"/>
      <c r="G9" s="15">
        <v>0.32309986876431201</v>
      </c>
      <c r="H9" s="15">
        <v>0.28593499400113798</v>
      </c>
      <c r="I9" s="15">
        <v>0.208809492270639</v>
      </c>
      <c r="J9" s="15">
        <v>0.23351384288685201</v>
      </c>
      <c r="K9" s="15">
        <v>0.13786292309829501</v>
      </c>
      <c r="L9" s="15">
        <v>0.24429411950056601</v>
      </c>
      <c r="M9" s="15"/>
      <c r="N9" s="15">
        <v>0.30217488927519798</v>
      </c>
      <c r="O9" s="15">
        <v>0.17992399003915899</v>
      </c>
      <c r="P9" s="15">
        <v>0.27799182470037398</v>
      </c>
      <c r="Q9" s="15">
        <v>0.22826516283649201</v>
      </c>
      <c r="R9" s="15">
        <v>0.20698254126371801</v>
      </c>
      <c r="S9" s="15">
        <v>0.230874351832317</v>
      </c>
      <c r="T9" s="15">
        <v>0.28698063738638802</v>
      </c>
      <c r="U9" s="15">
        <v>0.19272788327167001</v>
      </c>
      <c r="V9" s="15">
        <v>0.20481632816796499</v>
      </c>
      <c r="W9" s="15">
        <v>0.29667931227420102</v>
      </c>
      <c r="X9" s="15">
        <v>0.19010042325999499</v>
      </c>
      <c r="Y9" s="15"/>
      <c r="Z9" s="15">
        <v>0.285781759727123</v>
      </c>
      <c r="AA9" s="15">
        <v>0.216861335920772</v>
      </c>
      <c r="AB9" s="15">
        <v>0.24598329133612701</v>
      </c>
      <c r="AC9" s="15">
        <v>0.213928864849213</v>
      </c>
      <c r="AD9" s="15"/>
      <c r="AE9" s="15">
        <v>0.23389593573916101</v>
      </c>
      <c r="AF9" s="15">
        <v>0.24030831356944601</v>
      </c>
      <c r="AG9" s="15">
        <v>0.20521863262453399</v>
      </c>
      <c r="AH9" s="15"/>
      <c r="AI9" s="15">
        <v>0.28090392923776403</v>
      </c>
      <c r="AJ9" s="15">
        <v>0.221843784339015</v>
      </c>
      <c r="AK9" s="15">
        <v>0.27662242919421798</v>
      </c>
      <c r="AL9" s="15">
        <v>7.6480365288707206E-2</v>
      </c>
      <c r="AM9" s="15">
        <v>0.214496054114997</v>
      </c>
      <c r="AN9" s="15"/>
      <c r="AO9" s="15">
        <v>0.28456415147619402</v>
      </c>
      <c r="AP9" s="15">
        <v>0.23644846268838701</v>
      </c>
      <c r="AQ9" s="15">
        <v>0.35870262067419301</v>
      </c>
      <c r="AR9" s="15"/>
      <c r="AS9" s="15">
        <v>0.298839569190742</v>
      </c>
      <c r="AT9" s="15">
        <v>0.21188868804078201</v>
      </c>
      <c r="AU9" s="15">
        <v>0.217640701552622</v>
      </c>
      <c r="AV9" s="15">
        <v>0.23237758407218301</v>
      </c>
      <c r="AW9" s="15">
        <v>0.217207431361401</v>
      </c>
      <c r="AX9" s="15">
        <v>0.31673077584519999</v>
      </c>
      <c r="AY9" s="15">
        <v>0.31701355785295998</v>
      </c>
    </row>
    <row r="10" spans="2:51" ht="80" x14ac:dyDescent="0.2">
      <c r="B10" s="16" t="s">
        <v>201</v>
      </c>
      <c r="C10" s="15">
        <v>0.64214733819104797</v>
      </c>
      <c r="D10" s="15">
        <v>0.61920279406865497</v>
      </c>
      <c r="E10" s="15">
        <v>0.66542535925142599</v>
      </c>
      <c r="F10" s="15"/>
      <c r="G10" s="15">
        <v>0.52656055937730495</v>
      </c>
      <c r="H10" s="15">
        <v>0.61002707619764096</v>
      </c>
      <c r="I10" s="15">
        <v>0.67781100386674298</v>
      </c>
      <c r="J10" s="15">
        <v>0.62319297968030496</v>
      </c>
      <c r="K10" s="15">
        <v>0.731531223090233</v>
      </c>
      <c r="L10" s="15">
        <v>0.67462789599301998</v>
      </c>
      <c r="M10" s="15"/>
      <c r="N10" s="15">
        <v>0.57620990637376901</v>
      </c>
      <c r="O10" s="15">
        <v>0.70846031879051996</v>
      </c>
      <c r="P10" s="15">
        <v>0.63814533350854297</v>
      </c>
      <c r="Q10" s="15">
        <v>0.69794381284853202</v>
      </c>
      <c r="R10" s="15">
        <v>0.69193032406529398</v>
      </c>
      <c r="S10" s="15">
        <v>0.64064449868654205</v>
      </c>
      <c r="T10" s="15">
        <v>0.59112820133713195</v>
      </c>
      <c r="U10" s="15">
        <v>0.61273087091630696</v>
      </c>
      <c r="V10" s="15">
        <v>0.67845897960438095</v>
      </c>
      <c r="W10" s="15">
        <v>0.59218848377009403</v>
      </c>
      <c r="X10" s="15">
        <v>0.61543016407142204</v>
      </c>
      <c r="Y10" s="15"/>
      <c r="Z10" s="15">
        <v>0.62764135439076596</v>
      </c>
      <c r="AA10" s="15">
        <v>0.64261216660496301</v>
      </c>
      <c r="AB10" s="15">
        <v>0.66563233731661697</v>
      </c>
      <c r="AC10" s="15">
        <v>0.63790768984452195</v>
      </c>
      <c r="AD10" s="15"/>
      <c r="AE10" s="15">
        <v>0.678795635419571</v>
      </c>
      <c r="AF10" s="15">
        <v>0.65989653496330203</v>
      </c>
      <c r="AG10" s="15">
        <v>0.61575477616415297</v>
      </c>
      <c r="AH10" s="15"/>
      <c r="AI10" s="15">
        <v>0.65333902427688395</v>
      </c>
      <c r="AJ10" s="15">
        <v>0.68036454142828295</v>
      </c>
      <c r="AK10" s="15">
        <v>0.56909466801424102</v>
      </c>
      <c r="AL10" s="15">
        <v>0.92351963471129295</v>
      </c>
      <c r="AM10" s="15">
        <v>0.58125748150241996</v>
      </c>
      <c r="AN10" s="15"/>
      <c r="AO10" s="15">
        <v>0.65670845686358004</v>
      </c>
      <c r="AP10" s="15">
        <v>0.68491204948985396</v>
      </c>
      <c r="AQ10" s="15">
        <v>0.57478607218371003</v>
      </c>
      <c r="AR10" s="15"/>
      <c r="AS10" s="15">
        <v>0.64862053261699704</v>
      </c>
      <c r="AT10" s="15">
        <v>0.672434919999221</v>
      </c>
      <c r="AU10" s="15">
        <v>0.60598810985197704</v>
      </c>
      <c r="AV10" s="15">
        <v>0.61744041592600396</v>
      </c>
      <c r="AW10" s="15">
        <v>0.67089074957282802</v>
      </c>
      <c r="AX10" s="15">
        <v>0.61860437412402003</v>
      </c>
      <c r="AY10" s="15">
        <v>0.60347518085932395</v>
      </c>
    </row>
    <row r="11" spans="2:51" ht="16" x14ac:dyDescent="0.2">
      <c r="B11" s="16" t="s">
        <v>75</v>
      </c>
      <c r="C11" s="17">
        <v>0.117782375904654</v>
      </c>
      <c r="D11" s="17">
        <v>7.6301212936966095E-2</v>
      </c>
      <c r="E11" s="17">
        <v>0.15809879136359301</v>
      </c>
      <c r="F11" s="17"/>
      <c r="G11" s="17">
        <v>0.15033957185838301</v>
      </c>
      <c r="H11" s="17">
        <v>0.10403792980122099</v>
      </c>
      <c r="I11" s="17">
        <v>0.113379503862617</v>
      </c>
      <c r="J11" s="17">
        <v>0.14329317743284301</v>
      </c>
      <c r="K11" s="17">
        <v>0.13060585381147299</v>
      </c>
      <c r="L11" s="17">
        <v>8.1077984506414305E-2</v>
      </c>
      <c r="M11" s="17"/>
      <c r="N11" s="17">
        <v>0.121615204351033</v>
      </c>
      <c r="O11" s="17">
        <v>0.111615691170321</v>
      </c>
      <c r="P11" s="17">
        <v>8.3862841791082707E-2</v>
      </c>
      <c r="Q11" s="17">
        <v>7.3791024314975903E-2</v>
      </c>
      <c r="R11" s="17">
        <v>0.101087134670988</v>
      </c>
      <c r="S11" s="17">
        <v>0.128481149481141</v>
      </c>
      <c r="T11" s="17">
        <v>0.121891161276481</v>
      </c>
      <c r="U11" s="17">
        <v>0.19454124581202301</v>
      </c>
      <c r="V11" s="17">
        <v>0.116724692227654</v>
      </c>
      <c r="W11" s="17">
        <v>0.111132203955705</v>
      </c>
      <c r="X11" s="17">
        <v>0.194469412668583</v>
      </c>
      <c r="Y11" s="17"/>
      <c r="Z11" s="17">
        <v>8.6576885882110696E-2</v>
      </c>
      <c r="AA11" s="17">
        <v>0.14052649747426599</v>
      </c>
      <c r="AB11" s="17">
        <v>8.8384371347255603E-2</v>
      </c>
      <c r="AC11" s="17">
        <v>0.14816344530626499</v>
      </c>
      <c r="AD11" s="17"/>
      <c r="AE11" s="17">
        <v>8.7308428841268104E-2</v>
      </c>
      <c r="AF11" s="17">
        <v>9.9795151467251902E-2</v>
      </c>
      <c r="AG11" s="17">
        <v>0.17902659121131301</v>
      </c>
      <c r="AH11" s="17"/>
      <c r="AI11" s="17">
        <v>6.5757046485351897E-2</v>
      </c>
      <c r="AJ11" s="17">
        <v>9.7791674232702103E-2</v>
      </c>
      <c r="AK11" s="17">
        <v>0.154282902791541</v>
      </c>
      <c r="AL11" s="17">
        <v>0</v>
      </c>
      <c r="AM11" s="17">
        <v>0.20424646438258301</v>
      </c>
      <c r="AN11" s="17"/>
      <c r="AO11" s="17">
        <v>5.8727391660225899E-2</v>
      </c>
      <c r="AP11" s="17">
        <v>7.8639487821758405E-2</v>
      </c>
      <c r="AQ11" s="17">
        <v>6.6511307142097201E-2</v>
      </c>
      <c r="AR11" s="17"/>
      <c r="AS11" s="17">
        <v>5.2539898192260903E-2</v>
      </c>
      <c r="AT11" s="17">
        <v>0.115676391959996</v>
      </c>
      <c r="AU11" s="17">
        <v>0.17637118859540099</v>
      </c>
      <c r="AV11" s="17">
        <v>0.150182000001813</v>
      </c>
      <c r="AW11" s="17">
        <v>0.111901819065771</v>
      </c>
      <c r="AX11" s="17">
        <v>6.4664850030779999E-2</v>
      </c>
      <c r="AY11" s="17">
        <v>7.9511261287715407E-2</v>
      </c>
    </row>
    <row r="12" spans="2:51" x14ac:dyDescent="0.2">
      <c r="B12" s="14" t="s">
        <v>187</v>
      </c>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AY1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206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202</v>
      </c>
      <c r="C9" s="15">
        <v>9.8237085429674104E-2</v>
      </c>
      <c r="D9" s="15">
        <v>0.118345578484958</v>
      </c>
      <c r="E9" s="15">
        <v>7.8634507334803594E-2</v>
      </c>
      <c r="F9" s="15"/>
      <c r="G9" s="15">
        <v>0.17796190881613599</v>
      </c>
      <c r="H9" s="15">
        <v>7.3775429927932804E-2</v>
      </c>
      <c r="I9" s="15">
        <v>0.124600353359186</v>
      </c>
      <c r="J9" s="15">
        <v>7.7042957117331098E-2</v>
      </c>
      <c r="K9" s="15">
        <v>9.3352122556669206E-2</v>
      </c>
      <c r="L9" s="15">
        <v>6.3532730623759595E-2</v>
      </c>
      <c r="M9" s="15"/>
      <c r="N9" s="15">
        <v>0.13151714416804799</v>
      </c>
      <c r="O9" s="15">
        <v>8.3125075044602301E-2</v>
      </c>
      <c r="P9" s="15">
        <v>0.10588192759064199</v>
      </c>
      <c r="Q9" s="15">
        <v>0.108792283591295</v>
      </c>
      <c r="R9" s="15">
        <v>0.109134129658705</v>
      </c>
      <c r="S9" s="15">
        <v>0.104406711924854</v>
      </c>
      <c r="T9" s="15">
        <v>9.3844900602463602E-2</v>
      </c>
      <c r="U9" s="15">
        <v>9.0689919906948802E-2</v>
      </c>
      <c r="V9" s="15">
        <v>7.2773401134828997E-2</v>
      </c>
      <c r="W9" s="15">
        <v>8.6587040433393603E-2</v>
      </c>
      <c r="X9" s="15">
        <v>7.6628425921702104E-2</v>
      </c>
      <c r="Y9" s="15"/>
      <c r="Z9" s="15">
        <v>9.2303408351630006E-2</v>
      </c>
      <c r="AA9" s="15">
        <v>0.10925094174271401</v>
      </c>
      <c r="AB9" s="15">
        <v>0.109228520308865</v>
      </c>
      <c r="AC9" s="15">
        <v>8.4505634595568702E-2</v>
      </c>
      <c r="AD9" s="15"/>
      <c r="AE9" s="15">
        <v>7.5515540678285295E-2</v>
      </c>
      <c r="AF9" s="15">
        <v>0.108828358372371</v>
      </c>
      <c r="AG9" s="15">
        <v>0.10168263278169</v>
      </c>
      <c r="AH9" s="15"/>
      <c r="AI9" s="15">
        <v>8.3495836671568499E-2</v>
      </c>
      <c r="AJ9" s="15">
        <v>0.123556555645887</v>
      </c>
      <c r="AK9" s="15">
        <v>9.9464661204429303E-2</v>
      </c>
      <c r="AL9" s="15">
        <v>0</v>
      </c>
      <c r="AM9" s="15">
        <v>9.8732513766093905E-2</v>
      </c>
      <c r="AN9" s="15"/>
      <c r="AO9" s="15">
        <v>8.6462057321457106E-2</v>
      </c>
      <c r="AP9" s="15">
        <v>0.124140626582091</v>
      </c>
      <c r="AQ9" s="15">
        <v>0.103253485139436</v>
      </c>
      <c r="AR9" s="15"/>
      <c r="AS9" s="15">
        <v>0.131268160799973</v>
      </c>
      <c r="AT9" s="15">
        <v>7.1402373964049998E-2</v>
      </c>
      <c r="AU9" s="15">
        <v>0.123371125363718</v>
      </c>
      <c r="AV9" s="15">
        <v>0.107006820670902</v>
      </c>
      <c r="AW9" s="15">
        <v>7.4500533568221006E-2</v>
      </c>
      <c r="AX9" s="15">
        <v>0.14987459833303299</v>
      </c>
      <c r="AY9" s="15">
        <v>5.0457079696190003E-2</v>
      </c>
    </row>
    <row r="10" spans="2:51" ht="48" x14ac:dyDescent="0.2">
      <c r="B10" s="16" t="s">
        <v>203</v>
      </c>
      <c r="C10" s="15">
        <v>0.16416083902075601</v>
      </c>
      <c r="D10" s="15">
        <v>0.16556166749544801</v>
      </c>
      <c r="E10" s="15">
        <v>0.164416779150591</v>
      </c>
      <c r="F10" s="15"/>
      <c r="G10" s="15">
        <v>0.20645519376496799</v>
      </c>
      <c r="H10" s="15">
        <v>0.204960567337407</v>
      </c>
      <c r="I10" s="15">
        <v>0.15671724429613401</v>
      </c>
      <c r="J10" s="15">
        <v>0.16049728987042999</v>
      </c>
      <c r="K10" s="15">
        <v>0.146852786546702</v>
      </c>
      <c r="L10" s="15">
        <v>0.123252892369637</v>
      </c>
      <c r="M10" s="15"/>
      <c r="N10" s="15">
        <v>0.20985140530183999</v>
      </c>
      <c r="O10" s="15">
        <v>0.194188250499922</v>
      </c>
      <c r="P10" s="15">
        <v>0.15395773769782001</v>
      </c>
      <c r="Q10" s="15">
        <v>0.120463945438828</v>
      </c>
      <c r="R10" s="15">
        <v>0.14077759234694201</v>
      </c>
      <c r="S10" s="15">
        <v>0.17374912860719899</v>
      </c>
      <c r="T10" s="15">
        <v>0.13251590311588901</v>
      </c>
      <c r="U10" s="15">
        <v>0.131483803117867</v>
      </c>
      <c r="V10" s="15">
        <v>0.143608861929022</v>
      </c>
      <c r="W10" s="15">
        <v>0.14302734469866701</v>
      </c>
      <c r="X10" s="15">
        <v>0.22851791778160199</v>
      </c>
      <c r="Y10" s="15"/>
      <c r="Z10" s="15">
        <v>0.19340194614662201</v>
      </c>
      <c r="AA10" s="15">
        <v>0.18231650715143599</v>
      </c>
      <c r="AB10" s="15">
        <v>0.16465258062260801</v>
      </c>
      <c r="AC10" s="15">
        <v>0.114904688983131</v>
      </c>
      <c r="AD10" s="15"/>
      <c r="AE10" s="15">
        <v>0.119045948756971</v>
      </c>
      <c r="AF10" s="15">
        <v>0.19933103978927</v>
      </c>
      <c r="AG10" s="15">
        <v>0.17291274779028101</v>
      </c>
      <c r="AH10" s="15"/>
      <c r="AI10" s="15">
        <v>0.119060252928249</v>
      </c>
      <c r="AJ10" s="15">
        <v>0.186344534438873</v>
      </c>
      <c r="AK10" s="15">
        <v>0.214344665567549</v>
      </c>
      <c r="AL10" s="15">
        <v>0.15748566249526399</v>
      </c>
      <c r="AM10" s="15">
        <v>0.14859918151830001</v>
      </c>
      <c r="AN10" s="15"/>
      <c r="AO10" s="15">
        <v>0.16331392643944601</v>
      </c>
      <c r="AP10" s="15">
        <v>0.17557400286487901</v>
      </c>
      <c r="AQ10" s="15">
        <v>0.22353641721178999</v>
      </c>
      <c r="AR10" s="15"/>
      <c r="AS10" s="15">
        <v>0.26605988520210699</v>
      </c>
      <c r="AT10" s="15">
        <v>0.149816074488789</v>
      </c>
      <c r="AU10" s="15">
        <v>0.156803642654612</v>
      </c>
      <c r="AV10" s="15">
        <v>0.145717417769402</v>
      </c>
      <c r="AW10" s="15">
        <v>0.14612123309596201</v>
      </c>
      <c r="AX10" s="15">
        <v>0.15087447592344999</v>
      </c>
      <c r="AY10" s="15">
        <v>0.14388740660551499</v>
      </c>
    </row>
    <row r="11" spans="2:51" ht="48" x14ac:dyDescent="0.2">
      <c r="B11" s="16" t="s">
        <v>204</v>
      </c>
      <c r="C11" s="15">
        <v>0.192788812928438</v>
      </c>
      <c r="D11" s="15">
        <v>0.19996707904515401</v>
      </c>
      <c r="E11" s="15">
        <v>0.18384453848249499</v>
      </c>
      <c r="F11" s="15"/>
      <c r="G11" s="15">
        <v>0.25672752377949298</v>
      </c>
      <c r="H11" s="15">
        <v>0.221984693088912</v>
      </c>
      <c r="I11" s="15">
        <v>0.24267899925151101</v>
      </c>
      <c r="J11" s="15">
        <v>0.17325996508771299</v>
      </c>
      <c r="K11" s="15">
        <v>0.16013642000908301</v>
      </c>
      <c r="L11" s="15">
        <v>0.123197251584218</v>
      </c>
      <c r="M11" s="15"/>
      <c r="N11" s="15">
        <v>0.246934380637023</v>
      </c>
      <c r="O11" s="15">
        <v>0.155387667720258</v>
      </c>
      <c r="P11" s="15">
        <v>0.15773910685509401</v>
      </c>
      <c r="Q11" s="15">
        <v>0.162344734819794</v>
      </c>
      <c r="R11" s="15">
        <v>0.17159606075145101</v>
      </c>
      <c r="S11" s="15">
        <v>0.16997306833911299</v>
      </c>
      <c r="T11" s="15">
        <v>0.20679905594949599</v>
      </c>
      <c r="U11" s="15">
        <v>0.265309527753956</v>
      </c>
      <c r="V11" s="15">
        <v>0.24086975659795201</v>
      </c>
      <c r="W11" s="15">
        <v>0.184926604577724</v>
      </c>
      <c r="X11" s="15">
        <v>0.14816952957833801</v>
      </c>
      <c r="Y11" s="15"/>
      <c r="Z11" s="15">
        <v>0.206775791659111</v>
      </c>
      <c r="AA11" s="15">
        <v>0.163169260772805</v>
      </c>
      <c r="AB11" s="15">
        <v>0.20506277631185499</v>
      </c>
      <c r="AC11" s="15">
        <v>0.19765591702374499</v>
      </c>
      <c r="AD11" s="15"/>
      <c r="AE11" s="15">
        <v>0.16154473058854499</v>
      </c>
      <c r="AF11" s="15">
        <v>0.20046923819689599</v>
      </c>
      <c r="AG11" s="15">
        <v>0.219686544089819</v>
      </c>
      <c r="AH11" s="15"/>
      <c r="AI11" s="15">
        <v>0.17876029142580699</v>
      </c>
      <c r="AJ11" s="15">
        <v>0.241040268673888</v>
      </c>
      <c r="AK11" s="15">
        <v>0.17713684376375799</v>
      </c>
      <c r="AL11" s="15">
        <v>0.15365163452938799</v>
      </c>
      <c r="AM11" s="15">
        <v>0.155361627129429</v>
      </c>
      <c r="AN11" s="15"/>
      <c r="AO11" s="15">
        <v>0.172504627502331</v>
      </c>
      <c r="AP11" s="15">
        <v>0.23865652927462</v>
      </c>
      <c r="AQ11" s="15">
        <v>0.21130899161502001</v>
      </c>
      <c r="AR11" s="15"/>
      <c r="AS11" s="15">
        <v>0.227125281348872</v>
      </c>
      <c r="AT11" s="15">
        <v>0.20496955340776499</v>
      </c>
      <c r="AU11" s="15">
        <v>0.18304959457412501</v>
      </c>
      <c r="AV11" s="15">
        <v>0.11920047698070201</v>
      </c>
      <c r="AW11" s="15">
        <v>0.19864398120242399</v>
      </c>
      <c r="AX11" s="15">
        <v>0.136046665155963</v>
      </c>
      <c r="AY11" s="15">
        <v>0.24771007806658901</v>
      </c>
    </row>
    <row r="12" spans="2:51" ht="48" x14ac:dyDescent="0.2">
      <c r="B12" s="16" t="s">
        <v>205</v>
      </c>
      <c r="C12" s="15">
        <v>0.45375026840537702</v>
      </c>
      <c r="D12" s="15">
        <v>0.44888106203678602</v>
      </c>
      <c r="E12" s="15">
        <v>0.45789582008155499</v>
      </c>
      <c r="F12" s="15"/>
      <c r="G12" s="15">
        <v>0.245075084191548</v>
      </c>
      <c r="H12" s="15">
        <v>0.38130287299601201</v>
      </c>
      <c r="I12" s="15">
        <v>0.37601410395050899</v>
      </c>
      <c r="J12" s="15">
        <v>0.466264319651361</v>
      </c>
      <c r="K12" s="15">
        <v>0.54384547506867598</v>
      </c>
      <c r="L12" s="15">
        <v>0.64559810752879998</v>
      </c>
      <c r="M12" s="15"/>
      <c r="N12" s="15">
        <v>0.33890042332662801</v>
      </c>
      <c r="O12" s="15">
        <v>0.49606880363738898</v>
      </c>
      <c r="P12" s="15">
        <v>0.49889986090389299</v>
      </c>
      <c r="Q12" s="15">
        <v>0.50408115249778795</v>
      </c>
      <c r="R12" s="15">
        <v>0.50738800611330703</v>
      </c>
      <c r="S12" s="15">
        <v>0.45736555233479198</v>
      </c>
      <c r="T12" s="15">
        <v>0.47473643266653398</v>
      </c>
      <c r="U12" s="15">
        <v>0.360051826347904</v>
      </c>
      <c r="V12" s="15">
        <v>0.428969350993812</v>
      </c>
      <c r="W12" s="15">
        <v>0.482011485595983</v>
      </c>
      <c r="X12" s="15">
        <v>0.465843008387193</v>
      </c>
      <c r="Y12" s="15"/>
      <c r="Z12" s="15">
        <v>0.45627059865580799</v>
      </c>
      <c r="AA12" s="15">
        <v>0.443934081063318</v>
      </c>
      <c r="AB12" s="15">
        <v>0.43750782886686301</v>
      </c>
      <c r="AC12" s="15">
        <v>0.47394256086230302</v>
      </c>
      <c r="AD12" s="15"/>
      <c r="AE12" s="15">
        <v>0.58396867842033295</v>
      </c>
      <c r="AF12" s="15">
        <v>0.41006196022666203</v>
      </c>
      <c r="AG12" s="15">
        <v>0.356725101913968</v>
      </c>
      <c r="AH12" s="15"/>
      <c r="AI12" s="15">
        <v>0.56362759878533297</v>
      </c>
      <c r="AJ12" s="15">
        <v>0.35853447934486499</v>
      </c>
      <c r="AK12" s="15">
        <v>0.43406021289580798</v>
      </c>
      <c r="AL12" s="15">
        <v>0.68886270297534902</v>
      </c>
      <c r="AM12" s="15">
        <v>0.44187055401796599</v>
      </c>
      <c r="AN12" s="15"/>
      <c r="AO12" s="15">
        <v>0.52327229394097996</v>
      </c>
      <c r="AP12" s="15">
        <v>0.39556563730025801</v>
      </c>
      <c r="AQ12" s="15">
        <v>0.41094896275128301</v>
      </c>
      <c r="AR12" s="15"/>
      <c r="AS12" s="15">
        <v>0.32061401250849297</v>
      </c>
      <c r="AT12" s="15">
        <v>0.49762739404502099</v>
      </c>
      <c r="AU12" s="15">
        <v>0.39656339866635099</v>
      </c>
      <c r="AV12" s="15">
        <v>0.50038165153886105</v>
      </c>
      <c r="AW12" s="15">
        <v>0.51704857243300595</v>
      </c>
      <c r="AX12" s="15">
        <v>0.44723212709266102</v>
      </c>
      <c r="AY12" s="15">
        <v>0.49342607594923599</v>
      </c>
    </row>
    <row r="13" spans="2:51" ht="16" x14ac:dyDescent="0.2">
      <c r="B13" s="16" t="s">
        <v>80</v>
      </c>
      <c r="C13" s="17">
        <v>9.10629942157547E-2</v>
      </c>
      <c r="D13" s="17">
        <v>6.72446129376542E-2</v>
      </c>
      <c r="E13" s="17">
        <v>0.11520835495055599</v>
      </c>
      <c r="F13" s="17"/>
      <c r="G13" s="17">
        <v>0.113780289447856</v>
      </c>
      <c r="H13" s="17">
        <v>0.11797643664973601</v>
      </c>
      <c r="I13" s="17">
        <v>9.9989299142660498E-2</v>
      </c>
      <c r="J13" s="17">
        <v>0.122935468273164</v>
      </c>
      <c r="K13" s="17">
        <v>5.5813195818870003E-2</v>
      </c>
      <c r="L13" s="17">
        <v>4.4419017893586203E-2</v>
      </c>
      <c r="M13" s="17"/>
      <c r="N13" s="17">
        <v>7.2796646566461704E-2</v>
      </c>
      <c r="O13" s="17">
        <v>7.1230203097829195E-2</v>
      </c>
      <c r="P13" s="17">
        <v>8.3521366952551496E-2</v>
      </c>
      <c r="Q13" s="17">
        <v>0.104317883652295</v>
      </c>
      <c r="R13" s="17">
        <v>7.1104211129594405E-2</v>
      </c>
      <c r="S13" s="17">
        <v>9.4505538794042096E-2</v>
      </c>
      <c r="T13" s="17">
        <v>9.2103707665618595E-2</v>
      </c>
      <c r="U13" s="17">
        <v>0.152464922873324</v>
      </c>
      <c r="V13" s="17">
        <v>0.113778629344385</v>
      </c>
      <c r="W13" s="17">
        <v>0.103447524694233</v>
      </c>
      <c r="X13" s="17">
        <v>8.0841118331163905E-2</v>
      </c>
      <c r="Y13" s="17"/>
      <c r="Z13" s="17">
        <v>5.1248255186828198E-2</v>
      </c>
      <c r="AA13" s="17">
        <v>0.101329209269725</v>
      </c>
      <c r="AB13" s="17">
        <v>8.3548293889808695E-2</v>
      </c>
      <c r="AC13" s="17">
        <v>0.12899119853525201</v>
      </c>
      <c r="AD13" s="17"/>
      <c r="AE13" s="17">
        <v>5.9925101555866299E-2</v>
      </c>
      <c r="AF13" s="17">
        <v>8.1309403414800502E-2</v>
      </c>
      <c r="AG13" s="17">
        <v>0.148992973424242</v>
      </c>
      <c r="AH13" s="17"/>
      <c r="AI13" s="17">
        <v>5.5056020189043202E-2</v>
      </c>
      <c r="AJ13" s="17">
        <v>9.0524161896486502E-2</v>
      </c>
      <c r="AK13" s="17">
        <v>7.4993616568455296E-2</v>
      </c>
      <c r="AL13" s="17">
        <v>0</v>
      </c>
      <c r="AM13" s="17">
        <v>0.15543612356821099</v>
      </c>
      <c r="AN13" s="17"/>
      <c r="AO13" s="17">
        <v>5.4447094795785099E-2</v>
      </c>
      <c r="AP13" s="17">
        <v>6.6063203978151505E-2</v>
      </c>
      <c r="AQ13" s="17">
        <v>5.0952143282471302E-2</v>
      </c>
      <c r="AR13" s="17"/>
      <c r="AS13" s="17">
        <v>5.4932660140556103E-2</v>
      </c>
      <c r="AT13" s="17">
        <v>7.61846040943749E-2</v>
      </c>
      <c r="AU13" s="17">
        <v>0.14021223874119301</v>
      </c>
      <c r="AV13" s="17">
        <v>0.12769363304013301</v>
      </c>
      <c r="AW13" s="17">
        <v>6.3685679700386202E-2</v>
      </c>
      <c r="AX13" s="17">
        <v>0.11597213349489301</v>
      </c>
      <c r="AY13" s="17">
        <v>6.4519359682470107E-2</v>
      </c>
    </row>
    <row r="14" spans="2:51" x14ac:dyDescent="0.2">
      <c r="B14" s="14"/>
    </row>
    <row r="15" spans="2:51" x14ac:dyDescent="0.2">
      <c r="B15" t="s">
        <v>78</v>
      </c>
    </row>
    <row r="16" spans="2:51" x14ac:dyDescent="0.2">
      <c r="B16" t="s">
        <v>79</v>
      </c>
    </row>
    <row r="18" spans="2:2" x14ac:dyDescent="0.2">
      <c r="B1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I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9" width="20.6640625" customWidth="1"/>
  </cols>
  <sheetData>
    <row r="2" spans="2:9" ht="40" customHeight="1" x14ac:dyDescent="0.2">
      <c r="D2" s="26" t="s">
        <v>216</v>
      </c>
      <c r="E2" s="22"/>
      <c r="F2" s="22"/>
      <c r="G2" s="22"/>
      <c r="H2" s="22"/>
      <c r="I2" s="22"/>
    </row>
    <row r="6" spans="2:9" ht="50" customHeight="1" x14ac:dyDescent="0.2">
      <c r="B6" s="18" t="s">
        <v>14</v>
      </c>
      <c r="C6" s="18" t="s">
        <v>207</v>
      </c>
      <c r="D6" s="18" t="s">
        <v>208</v>
      </c>
      <c r="E6" s="18" t="s">
        <v>209</v>
      </c>
      <c r="F6" s="18" t="s">
        <v>210</v>
      </c>
      <c r="G6" s="18" t="s">
        <v>211</v>
      </c>
      <c r="H6" s="18" t="s">
        <v>212</v>
      </c>
    </row>
    <row r="7" spans="2:9" ht="32" x14ac:dyDescent="0.2">
      <c r="B7" s="16" t="s">
        <v>213</v>
      </c>
      <c r="C7" s="15">
        <v>0.262342705146624</v>
      </c>
      <c r="D7" s="15">
        <v>0.22169026557674901</v>
      </c>
      <c r="E7" s="15">
        <v>0.37718055235812697</v>
      </c>
      <c r="F7" s="15">
        <v>0.27759425806047799</v>
      </c>
      <c r="G7" s="15">
        <v>0.184807829771481</v>
      </c>
      <c r="H7" s="15">
        <v>0.52890005900945802</v>
      </c>
    </row>
    <row r="8" spans="2:9" ht="32" x14ac:dyDescent="0.2">
      <c r="B8" s="16" t="s">
        <v>214</v>
      </c>
      <c r="C8" s="15">
        <v>0.51485636932373502</v>
      </c>
      <c r="D8" s="15">
        <v>0.52250392967507497</v>
      </c>
      <c r="E8" s="15">
        <v>0.402331804060437</v>
      </c>
      <c r="F8" s="15">
        <v>0.49157359030469699</v>
      </c>
      <c r="G8" s="15">
        <v>0.54496286665485605</v>
      </c>
      <c r="H8" s="15">
        <v>0.27886539780046399</v>
      </c>
    </row>
    <row r="9" spans="2:9" ht="32" x14ac:dyDescent="0.2">
      <c r="B9" s="16" t="s">
        <v>215</v>
      </c>
      <c r="C9" s="15">
        <v>0.10041888112295901</v>
      </c>
      <c r="D9" s="15">
        <v>9.4029578518076307E-2</v>
      </c>
      <c r="E9" s="15">
        <v>7.0379170079121103E-2</v>
      </c>
      <c r="F9" s="15">
        <v>7.4836365360858997E-2</v>
      </c>
      <c r="G9" s="15">
        <v>0.125468860258552</v>
      </c>
      <c r="H9" s="15">
        <v>6.93887710135664E-2</v>
      </c>
    </row>
    <row r="10" spans="2:9" ht="16" x14ac:dyDescent="0.2">
      <c r="B10" s="16" t="s">
        <v>80</v>
      </c>
      <c r="C10" s="15">
        <v>0.122382044406682</v>
      </c>
      <c r="D10" s="15">
        <v>0.16177622623009999</v>
      </c>
      <c r="E10" s="15">
        <v>0.15010847350231599</v>
      </c>
      <c r="F10" s="15">
        <v>0.15599578627396599</v>
      </c>
      <c r="G10" s="15">
        <v>0.14476044331511101</v>
      </c>
      <c r="H10" s="15">
        <v>0.12284577217651101</v>
      </c>
    </row>
    <row r="11" spans="2:9" x14ac:dyDescent="0.2">
      <c r="B11" s="14"/>
      <c r="C11" s="14"/>
      <c r="D11" s="14"/>
      <c r="E11" s="14"/>
      <c r="F11" s="14"/>
      <c r="G11" s="14"/>
      <c r="H11" s="14"/>
    </row>
    <row r="12" spans="2:9" x14ac:dyDescent="0.2">
      <c r="B12" t="s">
        <v>78</v>
      </c>
    </row>
    <row r="13" spans="2:9" x14ac:dyDescent="0.2">
      <c r="B13" t="s">
        <v>79</v>
      </c>
    </row>
    <row r="17" spans="2:2" x14ac:dyDescent="0.2">
      <c r="B17" s="7" t="str">
        <f>HYPERLINK("#'Contents'!A1", "Return to Contents")</f>
        <v>Return to Contents</v>
      </c>
    </row>
  </sheetData>
  <mergeCells count="1">
    <mergeCell ref="D2:I2"/>
  </mergeCells>
  <pageMargins left="0.7" right="0.7" top="0.75" bottom="0.75" header="0.3" footer="0.3"/>
  <pageSetup paperSize="9"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AY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217</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0.262342705146624</v>
      </c>
      <c r="D9" s="15">
        <v>0.22309398089669899</v>
      </c>
      <c r="E9" s="15">
        <v>0.296452546530028</v>
      </c>
      <c r="F9" s="15"/>
      <c r="G9" s="15">
        <v>0.319871561494185</v>
      </c>
      <c r="H9" s="15">
        <v>0.27918248007477903</v>
      </c>
      <c r="I9" s="15">
        <v>0.30367870374342099</v>
      </c>
      <c r="J9" s="15">
        <v>0.27728185071195699</v>
      </c>
      <c r="K9" s="15">
        <v>0.22791124742149599</v>
      </c>
      <c r="L9" s="15">
        <v>0.18727040110438201</v>
      </c>
      <c r="M9" s="15"/>
      <c r="N9" s="15">
        <v>0.28729665492612799</v>
      </c>
      <c r="O9" s="15">
        <v>0.26464058335749402</v>
      </c>
      <c r="P9" s="15">
        <v>0.24987618304210801</v>
      </c>
      <c r="Q9" s="15">
        <v>0.30625916635584</v>
      </c>
      <c r="R9" s="15">
        <v>0.203252823486504</v>
      </c>
      <c r="S9" s="15">
        <v>0.234335508873804</v>
      </c>
      <c r="T9" s="15">
        <v>0.20280722162869799</v>
      </c>
      <c r="U9" s="15">
        <v>0.287530802773793</v>
      </c>
      <c r="V9" s="15">
        <v>0.28094830691181399</v>
      </c>
      <c r="W9" s="15">
        <v>0.25297497009570102</v>
      </c>
      <c r="X9" s="15">
        <v>0.31136949006113701</v>
      </c>
      <c r="Y9" s="15"/>
      <c r="Z9" s="15">
        <v>0.26119690708273402</v>
      </c>
      <c r="AA9" s="15">
        <v>0.24869936149952099</v>
      </c>
      <c r="AB9" s="15">
        <v>0.25311457317858799</v>
      </c>
      <c r="AC9" s="15">
        <v>0.28431485854580402</v>
      </c>
      <c r="AD9" s="15"/>
      <c r="AE9" s="15">
        <v>0.24576857796090501</v>
      </c>
      <c r="AF9" s="15">
        <v>0.27710221489811199</v>
      </c>
      <c r="AG9" s="15">
        <v>0.23750866952385799</v>
      </c>
      <c r="AH9" s="15"/>
      <c r="AI9" s="15">
        <v>0.204483685791021</v>
      </c>
      <c r="AJ9" s="15">
        <v>0.302728487706722</v>
      </c>
      <c r="AK9" s="15">
        <v>0.27784195099445003</v>
      </c>
      <c r="AL9" s="15">
        <v>0.229424257807256</v>
      </c>
      <c r="AM9" s="15">
        <v>0.25029173554918599</v>
      </c>
      <c r="AN9" s="15"/>
      <c r="AO9" s="15">
        <v>0.19054572128285999</v>
      </c>
      <c r="AP9" s="15">
        <v>0.31411025298956102</v>
      </c>
      <c r="AQ9" s="15">
        <v>0.25892914613929702</v>
      </c>
      <c r="AR9" s="15"/>
      <c r="AS9" s="15">
        <v>0.41568661430142201</v>
      </c>
      <c r="AT9" s="15">
        <v>0.25933791702668502</v>
      </c>
      <c r="AU9" s="15">
        <v>0.249880549253236</v>
      </c>
      <c r="AV9" s="15">
        <v>0.122489164267681</v>
      </c>
      <c r="AW9" s="15">
        <v>0.27946547098621399</v>
      </c>
      <c r="AX9" s="15">
        <v>0.20697429599123501</v>
      </c>
      <c r="AY9" s="15">
        <v>0.17124972234470801</v>
      </c>
    </row>
    <row r="10" spans="2:51" ht="32" x14ac:dyDescent="0.2">
      <c r="B10" s="16" t="s">
        <v>214</v>
      </c>
      <c r="C10" s="15">
        <v>0.51485636932373502</v>
      </c>
      <c r="D10" s="15">
        <v>0.56995412059489803</v>
      </c>
      <c r="E10" s="15">
        <v>0.46307619895246299</v>
      </c>
      <c r="F10" s="15"/>
      <c r="G10" s="15">
        <v>0.47406628461664801</v>
      </c>
      <c r="H10" s="15">
        <v>0.50113353745844103</v>
      </c>
      <c r="I10" s="15">
        <v>0.44818038339400601</v>
      </c>
      <c r="J10" s="15">
        <v>0.46014778825993602</v>
      </c>
      <c r="K10" s="15">
        <v>0.52218739003083403</v>
      </c>
      <c r="L10" s="15">
        <v>0.64728464670789598</v>
      </c>
      <c r="M10" s="15"/>
      <c r="N10" s="15">
        <v>0.48085555039876698</v>
      </c>
      <c r="O10" s="15">
        <v>0.51611682147902105</v>
      </c>
      <c r="P10" s="15">
        <v>0.53928493702678004</v>
      </c>
      <c r="Q10" s="15">
        <v>0.50200887437343</v>
      </c>
      <c r="R10" s="15">
        <v>0.55713617979125896</v>
      </c>
      <c r="S10" s="15">
        <v>0.52725634072712102</v>
      </c>
      <c r="T10" s="15">
        <v>0.58491565052029204</v>
      </c>
      <c r="U10" s="15">
        <v>0.43541594660219002</v>
      </c>
      <c r="V10" s="15">
        <v>0.48889057596096203</v>
      </c>
      <c r="W10" s="15">
        <v>0.54714818358651296</v>
      </c>
      <c r="X10" s="15">
        <v>0.459499505056297</v>
      </c>
      <c r="Y10" s="15"/>
      <c r="Z10" s="15">
        <v>0.55865532157429398</v>
      </c>
      <c r="AA10" s="15">
        <v>0.52682606060800297</v>
      </c>
      <c r="AB10" s="15">
        <v>0.50944396658342594</v>
      </c>
      <c r="AC10" s="15">
        <v>0.4611243737629</v>
      </c>
      <c r="AD10" s="15"/>
      <c r="AE10" s="15">
        <v>0.53004720635033098</v>
      </c>
      <c r="AF10" s="15">
        <v>0.52768480882100199</v>
      </c>
      <c r="AG10" s="15">
        <v>0.46216662495176802</v>
      </c>
      <c r="AH10" s="15"/>
      <c r="AI10" s="15">
        <v>0.57694797816643295</v>
      </c>
      <c r="AJ10" s="15">
        <v>0.506911121019894</v>
      </c>
      <c r="AK10" s="15">
        <v>0.50500970292282699</v>
      </c>
      <c r="AL10" s="15">
        <v>0.63243001828269296</v>
      </c>
      <c r="AM10" s="15">
        <v>0.43367721450222901</v>
      </c>
      <c r="AN10" s="15"/>
      <c r="AO10" s="15">
        <v>0.60265578317786705</v>
      </c>
      <c r="AP10" s="15">
        <v>0.51576298199589798</v>
      </c>
      <c r="AQ10" s="15">
        <v>0.55784025343025601</v>
      </c>
      <c r="AR10" s="15"/>
      <c r="AS10" s="15">
        <v>0.45237976124864399</v>
      </c>
      <c r="AT10" s="15">
        <v>0.54311266264649505</v>
      </c>
      <c r="AU10" s="15">
        <v>0.48547615776679498</v>
      </c>
      <c r="AV10" s="15">
        <v>0.612549964655274</v>
      </c>
      <c r="AW10" s="15">
        <v>0.51314270544070795</v>
      </c>
      <c r="AX10" s="15">
        <v>0.51742460934531398</v>
      </c>
      <c r="AY10" s="15">
        <v>0.54806575786698297</v>
      </c>
    </row>
    <row r="11" spans="2:51" ht="32" x14ac:dyDescent="0.2">
      <c r="B11" s="16" t="s">
        <v>215</v>
      </c>
      <c r="C11" s="15">
        <v>0.10041888112295901</v>
      </c>
      <c r="D11" s="15">
        <v>0.121719397544246</v>
      </c>
      <c r="E11" s="15">
        <v>8.0623944671366396E-2</v>
      </c>
      <c r="F11" s="15"/>
      <c r="G11" s="15">
        <v>7.9002822672187903E-2</v>
      </c>
      <c r="H11" s="15">
        <v>7.2647117148827198E-2</v>
      </c>
      <c r="I11" s="15">
        <v>9.9945797524694999E-2</v>
      </c>
      <c r="J11" s="15">
        <v>0.111978993495238</v>
      </c>
      <c r="K11" s="15">
        <v>0.140435705182864</v>
      </c>
      <c r="L11" s="15">
        <v>0.101523663630085</v>
      </c>
      <c r="M11" s="15"/>
      <c r="N11" s="15">
        <v>8.8046771593973297E-2</v>
      </c>
      <c r="O11" s="15">
        <v>8.2458281632065894E-2</v>
      </c>
      <c r="P11" s="15">
        <v>0.10962634983588999</v>
      </c>
      <c r="Q11" s="15">
        <v>0.10122796584096599</v>
      </c>
      <c r="R11" s="15">
        <v>0.12646229289604899</v>
      </c>
      <c r="S11" s="15">
        <v>0.104304530505962</v>
      </c>
      <c r="T11" s="15">
        <v>9.7809967699351893E-2</v>
      </c>
      <c r="U11" s="15">
        <v>9.35686776734964E-2</v>
      </c>
      <c r="V11" s="15">
        <v>8.7739274941981596E-2</v>
      </c>
      <c r="W11" s="15">
        <v>0.13026930921607699</v>
      </c>
      <c r="X11" s="15">
        <v>0.10593312497025099</v>
      </c>
      <c r="Y11" s="15"/>
      <c r="Z11" s="15">
        <v>9.8641123281201296E-2</v>
      </c>
      <c r="AA11" s="15">
        <v>9.5668245716024197E-2</v>
      </c>
      <c r="AB11" s="15">
        <v>0.118520928997463</v>
      </c>
      <c r="AC11" s="15">
        <v>9.2360938520981303E-2</v>
      </c>
      <c r="AD11" s="15"/>
      <c r="AE11" s="15">
        <v>0.13416568312227001</v>
      </c>
      <c r="AF11" s="15">
        <v>8.4222884771462794E-2</v>
      </c>
      <c r="AG11" s="15">
        <v>7.9549220876377502E-2</v>
      </c>
      <c r="AH11" s="15"/>
      <c r="AI11" s="15">
        <v>0.13986490729927301</v>
      </c>
      <c r="AJ11" s="15">
        <v>6.7848405932519104E-2</v>
      </c>
      <c r="AK11" s="15">
        <v>9.9353148281714307E-2</v>
      </c>
      <c r="AL11" s="15">
        <v>0.102466973660986</v>
      </c>
      <c r="AM11" s="15">
        <v>9.3471810868164404E-2</v>
      </c>
      <c r="AN11" s="15"/>
      <c r="AO11" s="15">
        <v>0.144615157674996</v>
      </c>
      <c r="AP11" s="15">
        <v>6.3949873095248994E-2</v>
      </c>
      <c r="AQ11" s="15">
        <v>0.10882280276688901</v>
      </c>
      <c r="AR11" s="15"/>
      <c r="AS11" s="15">
        <v>3.5275540179194799E-2</v>
      </c>
      <c r="AT11" s="15">
        <v>7.5147588112095695E-2</v>
      </c>
      <c r="AU11" s="15">
        <v>8.4474964262779395E-2</v>
      </c>
      <c r="AV11" s="15">
        <v>0.11353399365285601</v>
      </c>
      <c r="AW11" s="15">
        <v>0.12779222167059801</v>
      </c>
      <c r="AX11" s="15">
        <v>0.13280829368928401</v>
      </c>
      <c r="AY11" s="15">
        <v>0.21220150298941701</v>
      </c>
    </row>
    <row r="12" spans="2:51" ht="16" x14ac:dyDescent="0.2">
      <c r="B12" s="16" t="s">
        <v>80</v>
      </c>
      <c r="C12" s="17">
        <v>0.122382044406682</v>
      </c>
      <c r="D12" s="17">
        <v>8.5232500964156702E-2</v>
      </c>
      <c r="E12" s="17">
        <v>0.15984730984614301</v>
      </c>
      <c r="F12" s="17"/>
      <c r="G12" s="17">
        <v>0.12705933121697899</v>
      </c>
      <c r="H12" s="17">
        <v>0.14703686531795301</v>
      </c>
      <c r="I12" s="17">
        <v>0.14819511533787699</v>
      </c>
      <c r="J12" s="17">
        <v>0.150591367532869</v>
      </c>
      <c r="K12" s="17">
        <v>0.109465657364806</v>
      </c>
      <c r="L12" s="17">
        <v>6.3921288557637596E-2</v>
      </c>
      <c r="M12" s="17"/>
      <c r="N12" s="17">
        <v>0.14380102308113199</v>
      </c>
      <c r="O12" s="17">
        <v>0.13678431353142001</v>
      </c>
      <c r="P12" s="17">
        <v>0.10121253009522301</v>
      </c>
      <c r="Q12" s="17">
        <v>9.0503993429763605E-2</v>
      </c>
      <c r="R12" s="17">
        <v>0.113148703826188</v>
      </c>
      <c r="S12" s="17">
        <v>0.13410361989311401</v>
      </c>
      <c r="T12" s="17">
        <v>0.114467160151658</v>
      </c>
      <c r="U12" s="17">
        <v>0.18348457295052101</v>
      </c>
      <c r="V12" s="17">
        <v>0.14242184218524201</v>
      </c>
      <c r="W12" s="17">
        <v>6.9607537101708805E-2</v>
      </c>
      <c r="X12" s="17">
        <v>0.123197879912314</v>
      </c>
      <c r="Y12" s="17"/>
      <c r="Z12" s="17">
        <v>8.1506648061770895E-2</v>
      </c>
      <c r="AA12" s="17">
        <v>0.12880633217645199</v>
      </c>
      <c r="AB12" s="17">
        <v>0.118920531240523</v>
      </c>
      <c r="AC12" s="17">
        <v>0.162199829170314</v>
      </c>
      <c r="AD12" s="17"/>
      <c r="AE12" s="17">
        <v>9.0018532566494502E-2</v>
      </c>
      <c r="AF12" s="17">
        <v>0.110990091509422</v>
      </c>
      <c r="AG12" s="17">
        <v>0.22077548464799601</v>
      </c>
      <c r="AH12" s="17"/>
      <c r="AI12" s="17">
        <v>7.8703428743273601E-2</v>
      </c>
      <c r="AJ12" s="17">
        <v>0.12251198534086501</v>
      </c>
      <c r="AK12" s="17">
        <v>0.117795197801008</v>
      </c>
      <c r="AL12" s="17">
        <v>3.5678750249065298E-2</v>
      </c>
      <c r="AM12" s="17">
        <v>0.222559239080421</v>
      </c>
      <c r="AN12" s="17"/>
      <c r="AO12" s="17">
        <v>6.2183337864277897E-2</v>
      </c>
      <c r="AP12" s="17">
        <v>0.106176891919292</v>
      </c>
      <c r="AQ12" s="17">
        <v>7.44077976635584E-2</v>
      </c>
      <c r="AR12" s="17"/>
      <c r="AS12" s="17">
        <v>9.6658084270738298E-2</v>
      </c>
      <c r="AT12" s="17">
        <v>0.122401832214724</v>
      </c>
      <c r="AU12" s="17">
        <v>0.18016832871718899</v>
      </c>
      <c r="AV12" s="17">
        <v>0.15142687742419</v>
      </c>
      <c r="AW12" s="17">
        <v>7.9599601902479805E-2</v>
      </c>
      <c r="AX12" s="17">
        <v>0.14279280097416699</v>
      </c>
      <c r="AY12" s="17">
        <v>6.8483016798892904E-2</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AY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218</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0.22169026557674901</v>
      </c>
      <c r="D9" s="15">
        <v>0.20934312919377299</v>
      </c>
      <c r="E9" s="15">
        <v>0.23279301848841499</v>
      </c>
      <c r="F9" s="15"/>
      <c r="G9" s="15">
        <v>0.29119650769300198</v>
      </c>
      <c r="H9" s="15">
        <v>0.23232681586850901</v>
      </c>
      <c r="I9" s="15">
        <v>0.26019972062532598</v>
      </c>
      <c r="J9" s="15">
        <v>0.200635302855322</v>
      </c>
      <c r="K9" s="15">
        <v>0.19377420261352901</v>
      </c>
      <c r="L9" s="15">
        <v>0.17077456590868101</v>
      </c>
      <c r="M9" s="15"/>
      <c r="N9" s="15">
        <v>0.26829385813021001</v>
      </c>
      <c r="O9" s="15">
        <v>0.21413874648275699</v>
      </c>
      <c r="P9" s="15">
        <v>0.198528923485255</v>
      </c>
      <c r="Q9" s="15">
        <v>0.27367936552775901</v>
      </c>
      <c r="R9" s="15">
        <v>0.15683554666291</v>
      </c>
      <c r="S9" s="15">
        <v>0.17820309517751801</v>
      </c>
      <c r="T9" s="15">
        <v>0.216246953549006</v>
      </c>
      <c r="U9" s="15">
        <v>0.18743415355747001</v>
      </c>
      <c r="V9" s="15">
        <v>0.19206796767461901</v>
      </c>
      <c r="W9" s="15">
        <v>0.27831633951741203</v>
      </c>
      <c r="X9" s="15">
        <v>0.22187242886123501</v>
      </c>
      <c r="Y9" s="15"/>
      <c r="Z9" s="15">
        <v>0.219363864625473</v>
      </c>
      <c r="AA9" s="15">
        <v>0.216653418910395</v>
      </c>
      <c r="AB9" s="15">
        <v>0.18732765226760401</v>
      </c>
      <c r="AC9" s="15">
        <v>0.26189405736667698</v>
      </c>
      <c r="AD9" s="15"/>
      <c r="AE9" s="15">
        <v>0.18870791711265</v>
      </c>
      <c r="AF9" s="15">
        <v>0.24668336761368201</v>
      </c>
      <c r="AG9" s="15">
        <v>0.175477759534369</v>
      </c>
      <c r="AH9" s="15"/>
      <c r="AI9" s="15">
        <v>0.17045594673866399</v>
      </c>
      <c r="AJ9" s="15">
        <v>0.26647753077269698</v>
      </c>
      <c r="AK9" s="15">
        <v>0.20796518621731899</v>
      </c>
      <c r="AL9" s="15">
        <v>0.34038035774937098</v>
      </c>
      <c r="AM9" s="15">
        <v>0.20145135299116601</v>
      </c>
      <c r="AN9" s="15"/>
      <c r="AO9" s="15">
        <v>0.17122639144510701</v>
      </c>
      <c r="AP9" s="15">
        <v>0.26271600490760499</v>
      </c>
      <c r="AQ9" s="15">
        <v>0.242119702004396</v>
      </c>
      <c r="AR9" s="15"/>
      <c r="AS9" s="15">
        <v>0.35777398969768898</v>
      </c>
      <c r="AT9" s="15">
        <v>0.182963416998699</v>
      </c>
      <c r="AU9" s="15">
        <v>0.19602013821967099</v>
      </c>
      <c r="AV9" s="15">
        <v>0.15064507394649801</v>
      </c>
      <c r="AW9" s="15">
        <v>0.26247989610600703</v>
      </c>
      <c r="AX9" s="15">
        <v>0.183419732517209</v>
      </c>
      <c r="AY9" s="15">
        <v>0.139806631530001</v>
      </c>
    </row>
    <row r="10" spans="2:51" ht="32" x14ac:dyDescent="0.2">
      <c r="B10" s="16" t="s">
        <v>214</v>
      </c>
      <c r="C10" s="15">
        <v>0.52250392967507497</v>
      </c>
      <c r="D10" s="15">
        <v>0.56070314695804002</v>
      </c>
      <c r="E10" s="15">
        <v>0.48746591598490902</v>
      </c>
      <c r="F10" s="15"/>
      <c r="G10" s="15">
        <v>0.418679779044551</v>
      </c>
      <c r="H10" s="15">
        <v>0.486259684649958</v>
      </c>
      <c r="I10" s="15">
        <v>0.49477823146749</v>
      </c>
      <c r="J10" s="15">
        <v>0.50464420400704102</v>
      </c>
      <c r="K10" s="15">
        <v>0.54681823420284503</v>
      </c>
      <c r="L10" s="15">
        <v>0.64250867953618895</v>
      </c>
      <c r="M10" s="15"/>
      <c r="N10" s="15">
        <v>0.44572697163527703</v>
      </c>
      <c r="O10" s="15">
        <v>0.570136082449615</v>
      </c>
      <c r="P10" s="15">
        <v>0.54064579271443003</v>
      </c>
      <c r="Q10" s="15">
        <v>0.50651832046841505</v>
      </c>
      <c r="R10" s="15">
        <v>0.60204705343830101</v>
      </c>
      <c r="S10" s="15">
        <v>0.54459522721591402</v>
      </c>
      <c r="T10" s="15">
        <v>0.49924816636806402</v>
      </c>
      <c r="U10" s="15">
        <v>0.55258949067867602</v>
      </c>
      <c r="V10" s="15">
        <v>0.55202721336507998</v>
      </c>
      <c r="W10" s="15">
        <v>0.47407432190913901</v>
      </c>
      <c r="X10" s="15">
        <v>0.49855380779150499</v>
      </c>
      <c r="Y10" s="15"/>
      <c r="Z10" s="15">
        <v>0.54847815390846399</v>
      </c>
      <c r="AA10" s="15">
        <v>0.53756792649453999</v>
      </c>
      <c r="AB10" s="15">
        <v>0.53616756911149099</v>
      </c>
      <c r="AC10" s="15">
        <v>0.466173350844658</v>
      </c>
      <c r="AD10" s="15"/>
      <c r="AE10" s="15">
        <v>0.56840607744586702</v>
      </c>
      <c r="AF10" s="15">
        <v>0.53032691968870505</v>
      </c>
      <c r="AG10" s="15">
        <v>0.47220081346916998</v>
      </c>
      <c r="AH10" s="15"/>
      <c r="AI10" s="15">
        <v>0.60595173005493597</v>
      </c>
      <c r="AJ10" s="15">
        <v>0.48360243080906901</v>
      </c>
      <c r="AK10" s="15">
        <v>0.55429042725565403</v>
      </c>
      <c r="AL10" s="15">
        <v>0.46656721218278202</v>
      </c>
      <c r="AM10" s="15">
        <v>0.45651877910571298</v>
      </c>
      <c r="AN10" s="15"/>
      <c r="AO10" s="15">
        <v>0.63048180411847199</v>
      </c>
      <c r="AP10" s="15">
        <v>0.51025158455680697</v>
      </c>
      <c r="AQ10" s="15">
        <v>0.59668022530118203</v>
      </c>
      <c r="AR10" s="15"/>
      <c r="AS10" s="15">
        <v>0.44024289408405598</v>
      </c>
      <c r="AT10" s="15">
        <v>0.55548537330453895</v>
      </c>
      <c r="AU10" s="15">
        <v>0.49016055137245201</v>
      </c>
      <c r="AV10" s="15">
        <v>0.594615259723275</v>
      </c>
      <c r="AW10" s="15">
        <v>0.52123413710780098</v>
      </c>
      <c r="AX10" s="15">
        <v>0.56349491652147599</v>
      </c>
      <c r="AY10" s="15">
        <v>0.57394417910519302</v>
      </c>
    </row>
    <row r="11" spans="2:51" ht="32" x14ac:dyDescent="0.2">
      <c r="B11" s="16" t="s">
        <v>215</v>
      </c>
      <c r="C11" s="15">
        <v>9.4029578518076307E-2</v>
      </c>
      <c r="D11" s="15">
        <v>0.12582363031306701</v>
      </c>
      <c r="E11" s="15">
        <v>6.3022714158849497E-2</v>
      </c>
      <c r="F11" s="15"/>
      <c r="G11" s="15">
        <v>0.100745774599305</v>
      </c>
      <c r="H11" s="15">
        <v>0.11117574628101699</v>
      </c>
      <c r="I11" s="15">
        <v>7.0045326199308006E-2</v>
      </c>
      <c r="J11" s="15">
        <v>0.102704284451771</v>
      </c>
      <c r="K11" s="15">
        <v>0.1020304317602</v>
      </c>
      <c r="L11" s="15">
        <v>8.2730682986674298E-2</v>
      </c>
      <c r="M11" s="15"/>
      <c r="N11" s="15">
        <v>9.49649301275476E-2</v>
      </c>
      <c r="O11" s="15">
        <v>6.9392843896373194E-2</v>
      </c>
      <c r="P11" s="15">
        <v>7.29684730772336E-2</v>
      </c>
      <c r="Q11" s="15">
        <v>7.0359556923123401E-2</v>
      </c>
      <c r="R11" s="15">
        <v>8.9826538920902102E-2</v>
      </c>
      <c r="S11" s="15">
        <v>0.138950537344988</v>
      </c>
      <c r="T11" s="15">
        <v>0.12648548382513</v>
      </c>
      <c r="U11" s="15">
        <v>7.0230166107685593E-2</v>
      </c>
      <c r="V11" s="15">
        <v>7.7690103596764995E-2</v>
      </c>
      <c r="W11" s="15">
        <v>0.138938740725883</v>
      </c>
      <c r="X11" s="15">
        <v>7.8624592644578495E-2</v>
      </c>
      <c r="Y11" s="15"/>
      <c r="Z11" s="15">
        <v>9.8623739122027404E-2</v>
      </c>
      <c r="AA11" s="15">
        <v>8.5099402449175507E-2</v>
      </c>
      <c r="AB11" s="15">
        <v>0.13129578092208999</v>
      </c>
      <c r="AC11" s="15">
        <v>6.4237367285301994E-2</v>
      </c>
      <c r="AD11" s="15"/>
      <c r="AE11" s="15">
        <v>0.12449988162689</v>
      </c>
      <c r="AF11" s="15">
        <v>7.0066635176665795E-2</v>
      </c>
      <c r="AG11" s="15">
        <v>9.4962729340356503E-2</v>
      </c>
      <c r="AH11" s="15"/>
      <c r="AI11" s="15">
        <v>0.12547876383926401</v>
      </c>
      <c r="AJ11" s="15">
        <v>7.6437853455055105E-2</v>
      </c>
      <c r="AK11" s="15">
        <v>4.3932142643326198E-2</v>
      </c>
      <c r="AL11" s="15">
        <v>0.193052430067847</v>
      </c>
      <c r="AM11" s="15">
        <v>9.3494574083642396E-2</v>
      </c>
      <c r="AN11" s="15"/>
      <c r="AO11" s="15">
        <v>0.109108010035378</v>
      </c>
      <c r="AP11" s="15">
        <v>8.0598596701278793E-2</v>
      </c>
      <c r="AQ11" s="15">
        <v>4.8247540406493601E-2</v>
      </c>
      <c r="AR11" s="15"/>
      <c r="AS11" s="15">
        <v>3.9279259545916503E-2</v>
      </c>
      <c r="AT11" s="15">
        <v>9.4320556796726199E-2</v>
      </c>
      <c r="AU11" s="15">
        <v>6.9164516921775304E-2</v>
      </c>
      <c r="AV11" s="15">
        <v>9.2068183503331499E-2</v>
      </c>
      <c r="AW11" s="15">
        <v>0.114750827621846</v>
      </c>
      <c r="AX11" s="15">
        <v>0.13021897419067399</v>
      </c>
      <c r="AY11" s="15">
        <v>0.17391078950333</v>
      </c>
    </row>
    <row r="12" spans="2:51" ht="16" x14ac:dyDescent="0.2">
      <c r="B12" s="16" t="s">
        <v>80</v>
      </c>
      <c r="C12" s="17">
        <v>0.16177622623009999</v>
      </c>
      <c r="D12" s="17">
        <v>0.10413009353512</v>
      </c>
      <c r="E12" s="17">
        <v>0.216718351367826</v>
      </c>
      <c r="F12" s="17"/>
      <c r="G12" s="17">
        <v>0.18937793866314201</v>
      </c>
      <c r="H12" s="17">
        <v>0.17023775320051701</v>
      </c>
      <c r="I12" s="17">
        <v>0.17497672170787601</v>
      </c>
      <c r="J12" s="17">
        <v>0.192016208685865</v>
      </c>
      <c r="K12" s="17">
        <v>0.15737713142342599</v>
      </c>
      <c r="L12" s="17">
        <v>0.103986071568456</v>
      </c>
      <c r="M12" s="17"/>
      <c r="N12" s="17">
        <v>0.19101424010696499</v>
      </c>
      <c r="O12" s="17">
        <v>0.14633232717125499</v>
      </c>
      <c r="P12" s="17">
        <v>0.187856810723082</v>
      </c>
      <c r="Q12" s="17">
        <v>0.14944275708070301</v>
      </c>
      <c r="R12" s="17">
        <v>0.15129086097788699</v>
      </c>
      <c r="S12" s="17">
        <v>0.13825114026158</v>
      </c>
      <c r="T12" s="17">
        <v>0.15801939625780001</v>
      </c>
      <c r="U12" s="17">
        <v>0.18974618965616899</v>
      </c>
      <c r="V12" s="17">
        <v>0.178214715363537</v>
      </c>
      <c r="W12" s="17">
        <v>0.108670597847566</v>
      </c>
      <c r="X12" s="17">
        <v>0.20094917070268101</v>
      </c>
      <c r="Y12" s="17"/>
      <c r="Z12" s="17">
        <v>0.13353424234403499</v>
      </c>
      <c r="AA12" s="17">
        <v>0.16067925214588999</v>
      </c>
      <c r="AB12" s="17">
        <v>0.14520899769881501</v>
      </c>
      <c r="AC12" s="17">
        <v>0.207695224503363</v>
      </c>
      <c r="AD12" s="17"/>
      <c r="AE12" s="17">
        <v>0.118386123814593</v>
      </c>
      <c r="AF12" s="17">
        <v>0.152923077520947</v>
      </c>
      <c r="AG12" s="17">
        <v>0.25735869765610497</v>
      </c>
      <c r="AH12" s="17"/>
      <c r="AI12" s="17">
        <v>9.8113559367136505E-2</v>
      </c>
      <c r="AJ12" s="17">
        <v>0.17348218496317899</v>
      </c>
      <c r="AK12" s="17">
        <v>0.193812243883701</v>
      </c>
      <c r="AL12" s="17">
        <v>0</v>
      </c>
      <c r="AM12" s="17">
        <v>0.248535293819478</v>
      </c>
      <c r="AN12" s="17"/>
      <c r="AO12" s="17">
        <v>8.9183794401043501E-2</v>
      </c>
      <c r="AP12" s="17">
        <v>0.14643381383430901</v>
      </c>
      <c r="AQ12" s="17">
        <v>0.112952532287928</v>
      </c>
      <c r="AR12" s="17"/>
      <c r="AS12" s="17">
        <v>0.162703856672338</v>
      </c>
      <c r="AT12" s="17">
        <v>0.167230652900036</v>
      </c>
      <c r="AU12" s="17">
        <v>0.244654793486101</v>
      </c>
      <c r="AV12" s="17">
        <v>0.162671482826896</v>
      </c>
      <c r="AW12" s="17">
        <v>0.101535139164347</v>
      </c>
      <c r="AX12" s="17">
        <v>0.12286637677064</v>
      </c>
      <c r="AY12" s="17">
        <v>0.11233839986147599</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AY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219</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0.37718055235812697</v>
      </c>
      <c r="D9" s="15">
        <v>0.40177678351714602</v>
      </c>
      <c r="E9" s="15">
        <v>0.35199395967284203</v>
      </c>
      <c r="F9" s="15"/>
      <c r="G9" s="15">
        <v>0.362068156182343</v>
      </c>
      <c r="H9" s="15">
        <v>0.393434763633361</v>
      </c>
      <c r="I9" s="15">
        <v>0.39125384367685201</v>
      </c>
      <c r="J9" s="15">
        <v>0.35163682100581101</v>
      </c>
      <c r="K9" s="15">
        <v>0.39717095175572098</v>
      </c>
      <c r="L9" s="15">
        <v>0.36999346496318603</v>
      </c>
      <c r="M9" s="15"/>
      <c r="N9" s="15">
        <v>0.358767702457433</v>
      </c>
      <c r="O9" s="15">
        <v>0.31844504073213498</v>
      </c>
      <c r="P9" s="15">
        <v>0.32463351683675101</v>
      </c>
      <c r="Q9" s="15">
        <v>0.44436362297070398</v>
      </c>
      <c r="R9" s="15">
        <v>0.30629447921331499</v>
      </c>
      <c r="S9" s="15">
        <v>0.36893063879882798</v>
      </c>
      <c r="T9" s="15">
        <v>0.46005675682328101</v>
      </c>
      <c r="U9" s="15">
        <v>0.418818421499354</v>
      </c>
      <c r="V9" s="15">
        <v>0.35843833868269898</v>
      </c>
      <c r="W9" s="15">
        <v>0.43629451496885902</v>
      </c>
      <c r="X9" s="15">
        <v>0.42721940250042301</v>
      </c>
      <c r="Y9" s="15"/>
      <c r="Z9" s="15">
        <v>0.40043236951553501</v>
      </c>
      <c r="AA9" s="15">
        <v>0.34808274941359102</v>
      </c>
      <c r="AB9" s="15">
        <v>0.377483323482528</v>
      </c>
      <c r="AC9" s="15">
        <v>0.38160210352692903</v>
      </c>
      <c r="AD9" s="15"/>
      <c r="AE9" s="15">
        <v>0.37019305671453501</v>
      </c>
      <c r="AF9" s="15">
        <v>0.40171390097890602</v>
      </c>
      <c r="AG9" s="15">
        <v>0.324403381047907</v>
      </c>
      <c r="AH9" s="15"/>
      <c r="AI9" s="15">
        <v>0.32999164952363802</v>
      </c>
      <c r="AJ9" s="15">
        <v>0.44175096568774402</v>
      </c>
      <c r="AK9" s="15">
        <v>0.36938822582277298</v>
      </c>
      <c r="AL9" s="15">
        <v>0.38745504247665202</v>
      </c>
      <c r="AM9" s="15">
        <v>0.30933259444147598</v>
      </c>
      <c r="AN9" s="15"/>
      <c r="AO9" s="15">
        <v>0.28611455897762</v>
      </c>
      <c r="AP9" s="15">
        <v>0.43444582736728099</v>
      </c>
      <c r="AQ9" s="15">
        <v>0.37885967813064397</v>
      </c>
      <c r="AR9" s="15"/>
      <c r="AS9" s="15">
        <v>0.58856930316451295</v>
      </c>
      <c r="AT9" s="15">
        <v>0.372210770471951</v>
      </c>
      <c r="AU9" s="15">
        <v>0.31633612836981601</v>
      </c>
      <c r="AV9" s="15">
        <v>0.181944177732174</v>
      </c>
      <c r="AW9" s="15">
        <v>0.455760994435366</v>
      </c>
      <c r="AX9" s="15">
        <v>0.28782192822213898</v>
      </c>
      <c r="AY9" s="15">
        <v>0.219480017262313</v>
      </c>
    </row>
    <row r="10" spans="2:51" ht="32" x14ac:dyDescent="0.2">
      <c r="B10" s="16" t="s">
        <v>214</v>
      </c>
      <c r="C10" s="15">
        <v>0.402331804060437</v>
      </c>
      <c r="D10" s="15">
        <v>0.41336656453013598</v>
      </c>
      <c r="E10" s="15">
        <v>0.39259282150709102</v>
      </c>
      <c r="F10" s="15"/>
      <c r="G10" s="15">
        <v>0.40248109026266499</v>
      </c>
      <c r="H10" s="15">
        <v>0.33586959766209801</v>
      </c>
      <c r="I10" s="15">
        <v>0.370251037397761</v>
      </c>
      <c r="J10" s="15">
        <v>0.407975360268785</v>
      </c>
      <c r="K10" s="15">
        <v>0.39898934552276</v>
      </c>
      <c r="L10" s="15">
        <v>0.48003355672285403</v>
      </c>
      <c r="M10" s="15"/>
      <c r="N10" s="15">
        <v>0.40012496148628102</v>
      </c>
      <c r="O10" s="15">
        <v>0.46335574706569599</v>
      </c>
      <c r="P10" s="15">
        <v>0.40444957906275403</v>
      </c>
      <c r="Q10" s="15">
        <v>0.39570918739484701</v>
      </c>
      <c r="R10" s="15">
        <v>0.47792381741083501</v>
      </c>
      <c r="S10" s="15">
        <v>0.45772353521722597</v>
      </c>
      <c r="T10" s="15">
        <v>0.31351490142532501</v>
      </c>
      <c r="U10" s="15">
        <v>0.33324586643517101</v>
      </c>
      <c r="V10" s="15">
        <v>0.40323228276947598</v>
      </c>
      <c r="W10" s="15">
        <v>0.337316660470518</v>
      </c>
      <c r="X10" s="15">
        <v>0.36526984019935299</v>
      </c>
      <c r="Y10" s="15"/>
      <c r="Z10" s="15">
        <v>0.44532850156986897</v>
      </c>
      <c r="AA10" s="15">
        <v>0.42727916765343998</v>
      </c>
      <c r="AB10" s="15">
        <v>0.38589129915877501</v>
      </c>
      <c r="AC10" s="15">
        <v>0.344580049906963</v>
      </c>
      <c r="AD10" s="15"/>
      <c r="AE10" s="15">
        <v>0.42557737585970601</v>
      </c>
      <c r="AF10" s="15">
        <v>0.40680388282100099</v>
      </c>
      <c r="AG10" s="15">
        <v>0.345573586897584</v>
      </c>
      <c r="AH10" s="15"/>
      <c r="AI10" s="15">
        <v>0.489312433616586</v>
      </c>
      <c r="AJ10" s="15">
        <v>0.33508904170220399</v>
      </c>
      <c r="AK10" s="15">
        <v>0.43882546256843002</v>
      </c>
      <c r="AL10" s="15">
        <v>0.38491928749745702</v>
      </c>
      <c r="AM10" s="15">
        <v>0.33376878878469501</v>
      </c>
      <c r="AN10" s="15"/>
      <c r="AO10" s="15">
        <v>0.54075021222767605</v>
      </c>
      <c r="AP10" s="15">
        <v>0.36549735950526002</v>
      </c>
      <c r="AQ10" s="15">
        <v>0.447584568667455</v>
      </c>
      <c r="AR10" s="15"/>
      <c r="AS10" s="15">
        <v>0.28578263365758699</v>
      </c>
      <c r="AT10" s="15">
        <v>0.42512659329657998</v>
      </c>
      <c r="AU10" s="15">
        <v>0.37110004091974702</v>
      </c>
      <c r="AV10" s="15">
        <v>0.55904219722168802</v>
      </c>
      <c r="AW10" s="15">
        <v>0.37323885632288301</v>
      </c>
      <c r="AX10" s="15">
        <v>0.43752553879870199</v>
      </c>
      <c r="AY10" s="15">
        <v>0.57006646754522206</v>
      </c>
    </row>
    <row r="11" spans="2:51" ht="32" x14ac:dyDescent="0.2">
      <c r="B11" s="16" t="s">
        <v>215</v>
      </c>
      <c r="C11" s="15">
        <v>7.0379170079121103E-2</v>
      </c>
      <c r="D11" s="15">
        <v>8.2888795155387607E-2</v>
      </c>
      <c r="E11" s="15">
        <v>5.8866510410986103E-2</v>
      </c>
      <c r="F11" s="15"/>
      <c r="G11" s="15">
        <v>4.6966145781515103E-2</v>
      </c>
      <c r="H11" s="15">
        <v>9.6016152357236206E-2</v>
      </c>
      <c r="I11" s="15">
        <v>6.9170580949803301E-2</v>
      </c>
      <c r="J11" s="15">
        <v>7.9652370059875299E-2</v>
      </c>
      <c r="K11" s="15">
        <v>6.4382140690513998E-2</v>
      </c>
      <c r="L11" s="15">
        <v>6.2763047829530599E-2</v>
      </c>
      <c r="M11" s="15"/>
      <c r="N11" s="15">
        <v>6.2610544356115197E-2</v>
      </c>
      <c r="O11" s="15">
        <v>6.4799016585654498E-2</v>
      </c>
      <c r="P11" s="15">
        <v>0.114827433009749</v>
      </c>
      <c r="Q11" s="15">
        <v>4.2390633957223797E-2</v>
      </c>
      <c r="R11" s="15">
        <v>7.3091602745045503E-2</v>
      </c>
      <c r="S11" s="15">
        <v>8.1951261424111105E-2</v>
      </c>
      <c r="T11" s="15">
        <v>6.4577160550289406E-2</v>
      </c>
      <c r="U11" s="15">
        <v>7.52089144590804E-2</v>
      </c>
      <c r="V11" s="15">
        <v>5.7223828676409703E-2</v>
      </c>
      <c r="W11" s="15">
        <v>0.106381485721355</v>
      </c>
      <c r="X11" s="15">
        <v>3.0781714797142999E-2</v>
      </c>
      <c r="Y11" s="15"/>
      <c r="Z11" s="15">
        <v>7.0474271111753195E-2</v>
      </c>
      <c r="AA11" s="15">
        <v>8.0290173155359204E-2</v>
      </c>
      <c r="AB11" s="15">
        <v>7.6141712190963995E-2</v>
      </c>
      <c r="AC11" s="15">
        <v>5.5603758876997499E-2</v>
      </c>
      <c r="AD11" s="15"/>
      <c r="AE11" s="15">
        <v>8.6865151222277198E-2</v>
      </c>
      <c r="AF11" s="15">
        <v>6.1189462663317103E-2</v>
      </c>
      <c r="AG11" s="15">
        <v>7.6061228648947904E-2</v>
      </c>
      <c r="AH11" s="15"/>
      <c r="AI11" s="15">
        <v>8.7933310384804494E-2</v>
      </c>
      <c r="AJ11" s="15">
        <v>6.4701482283416004E-2</v>
      </c>
      <c r="AK11" s="15">
        <v>4.68241193217648E-2</v>
      </c>
      <c r="AL11" s="15">
        <v>6.5956228275424994E-2</v>
      </c>
      <c r="AM11" s="15">
        <v>8.3373355890313194E-2</v>
      </c>
      <c r="AN11" s="15"/>
      <c r="AO11" s="15">
        <v>9.0404114755361406E-2</v>
      </c>
      <c r="AP11" s="15">
        <v>6.8943849211156497E-2</v>
      </c>
      <c r="AQ11" s="15">
        <v>7.3835875307919505E-2</v>
      </c>
      <c r="AR11" s="15"/>
      <c r="AS11" s="15">
        <v>7.6381519627583298E-3</v>
      </c>
      <c r="AT11" s="15">
        <v>4.9356859790396598E-2</v>
      </c>
      <c r="AU11" s="15">
        <v>7.2709807941311003E-2</v>
      </c>
      <c r="AV11" s="15">
        <v>0.128324252389172</v>
      </c>
      <c r="AW11" s="15">
        <v>7.1160991593346407E-2</v>
      </c>
      <c r="AX11" s="15">
        <v>0.13670855148547201</v>
      </c>
      <c r="AY11" s="15">
        <v>0.109259694552026</v>
      </c>
    </row>
    <row r="12" spans="2:51" ht="16" x14ac:dyDescent="0.2">
      <c r="B12" s="16" t="s">
        <v>80</v>
      </c>
      <c r="C12" s="17">
        <v>0.15010847350231599</v>
      </c>
      <c r="D12" s="17">
        <v>0.10196785679733</v>
      </c>
      <c r="E12" s="17">
        <v>0.19654670840908101</v>
      </c>
      <c r="F12" s="17"/>
      <c r="G12" s="17">
        <v>0.188484607773477</v>
      </c>
      <c r="H12" s="17">
        <v>0.17467948634730501</v>
      </c>
      <c r="I12" s="17">
        <v>0.169324537975584</v>
      </c>
      <c r="J12" s="17">
        <v>0.160735448665529</v>
      </c>
      <c r="K12" s="17">
        <v>0.13945756203100601</v>
      </c>
      <c r="L12" s="17">
        <v>8.7209930484430098E-2</v>
      </c>
      <c r="M12" s="17"/>
      <c r="N12" s="17">
        <v>0.17849679170017099</v>
      </c>
      <c r="O12" s="17">
        <v>0.15340019561651499</v>
      </c>
      <c r="P12" s="17">
        <v>0.156089471090746</v>
      </c>
      <c r="Q12" s="17">
        <v>0.117536555677226</v>
      </c>
      <c r="R12" s="17">
        <v>0.14269010063080401</v>
      </c>
      <c r="S12" s="17">
        <v>9.1394564559835301E-2</v>
      </c>
      <c r="T12" s="17">
        <v>0.161851181201105</v>
      </c>
      <c r="U12" s="17">
        <v>0.17272679760639401</v>
      </c>
      <c r="V12" s="17">
        <v>0.181105549871414</v>
      </c>
      <c r="W12" s="17">
        <v>0.12000733883926699</v>
      </c>
      <c r="X12" s="17">
        <v>0.176729042503081</v>
      </c>
      <c r="Y12" s="17"/>
      <c r="Z12" s="17">
        <v>8.3764857802842999E-2</v>
      </c>
      <c r="AA12" s="17">
        <v>0.14434790977761</v>
      </c>
      <c r="AB12" s="17">
        <v>0.16048366516773299</v>
      </c>
      <c r="AC12" s="17">
        <v>0.21821408768910999</v>
      </c>
      <c r="AD12" s="17"/>
      <c r="AE12" s="17">
        <v>0.11736441620348299</v>
      </c>
      <c r="AF12" s="17">
        <v>0.130292753536775</v>
      </c>
      <c r="AG12" s="17">
        <v>0.25396180340556102</v>
      </c>
      <c r="AH12" s="17"/>
      <c r="AI12" s="17">
        <v>9.2762606474971102E-2</v>
      </c>
      <c r="AJ12" s="17">
        <v>0.15845851032663599</v>
      </c>
      <c r="AK12" s="17">
        <v>0.144962192287032</v>
      </c>
      <c r="AL12" s="17">
        <v>0.16166944175046699</v>
      </c>
      <c r="AM12" s="17">
        <v>0.27352526088351597</v>
      </c>
      <c r="AN12" s="17"/>
      <c r="AO12" s="17">
        <v>8.2731114039342593E-2</v>
      </c>
      <c r="AP12" s="17">
        <v>0.131112963916303</v>
      </c>
      <c r="AQ12" s="17">
        <v>9.9719877893981498E-2</v>
      </c>
      <c r="AR12" s="17"/>
      <c r="AS12" s="17">
        <v>0.118009911215142</v>
      </c>
      <c r="AT12" s="17">
        <v>0.15330577644107199</v>
      </c>
      <c r="AU12" s="17">
        <v>0.23985402276912601</v>
      </c>
      <c r="AV12" s="17">
        <v>0.13068937265696601</v>
      </c>
      <c r="AW12" s="17">
        <v>9.9839157648404203E-2</v>
      </c>
      <c r="AX12" s="17">
        <v>0.137943981493687</v>
      </c>
      <c r="AY12" s="17">
        <v>0.101193820640438</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Y32"/>
  <sheetViews>
    <sheetView showGridLines="0" topLeftCell="A3" workbookViewId="0">
      <pane xSplit="2" topLeftCell="C1" activePane="topRight" state="frozen"/>
      <selection pane="topRight" activeCell="AS5" sqref="AS5:AY5"/>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76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57</v>
      </c>
      <c r="C9" s="15">
        <v>0.75962228409240995</v>
      </c>
      <c r="D9" s="15">
        <v>0.73932338069579995</v>
      </c>
      <c r="E9" s="15">
        <v>0.77921421854101702</v>
      </c>
      <c r="F9" s="15"/>
      <c r="G9" s="15">
        <v>0.73032942533151901</v>
      </c>
      <c r="H9" s="15">
        <v>0.73461630751175699</v>
      </c>
      <c r="I9" s="15">
        <v>0.81679249707907498</v>
      </c>
      <c r="J9" s="15">
        <v>0.81945510504979802</v>
      </c>
      <c r="K9" s="15">
        <v>0.75944286367604596</v>
      </c>
      <c r="L9" s="15">
        <v>0.70453704875460699</v>
      </c>
      <c r="M9" s="15"/>
      <c r="N9" s="15">
        <v>0.70354709036636898</v>
      </c>
      <c r="O9" s="15">
        <v>0.729338278866829</v>
      </c>
      <c r="P9" s="15">
        <v>0.77624363998415902</v>
      </c>
      <c r="Q9" s="15">
        <v>0.81556637302665602</v>
      </c>
      <c r="R9" s="15">
        <v>0.723351569457508</v>
      </c>
      <c r="S9" s="15">
        <v>0.74869608313399405</v>
      </c>
      <c r="T9" s="15">
        <v>0.76562000839994304</v>
      </c>
      <c r="U9" s="15">
        <v>0.832680339964877</v>
      </c>
      <c r="V9" s="15">
        <v>0.78048756562581201</v>
      </c>
      <c r="W9" s="15">
        <v>0.76277069703147604</v>
      </c>
      <c r="X9" s="15">
        <v>0.81922874091797204</v>
      </c>
      <c r="Y9" s="15"/>
      <c r="Z9" s="15">
        <v>0.724284159652958</v>
      </c>
      <c r="AA9" s="15">
        <v>0.764499476149895</v>
      </c>
      <c r="AB9" s="15">
        <v>0.74906463645371602</v>
      </c>
      <c r="AC9" s="15">
        <v>0.79960004988174604</v>
      </c>
      <c r="AD9" s="15"/>
      <c r="AE9" s="15">
        <v>0.76877966780423801</v>
      </c>
      <c r="AF9" s="15">
        <v>0.74855547258497002</v>
      </c>
      <c r="AG9" s="15">
        <v>0.76653283624547597</v>
      </c>
      <c r="AH9" s="15"/>
      <c r="AI9" s="15">
        <v>0.75317829175178397</v>
      </c>
      <c r="AJ9" s="15">
        <v>0.76913605119835704</v>
      </c>
      <c r="AK9" s="15">
        <v>0.71013119327351504</v>
      </c>
      <c r="AL9" s="15">
        <v>0.77143528669244499</v>
      </c>
      <c r="AM9" s="15">
        <v>0.79285101887473797</v>
      </c>
      <c r="AN9" s="15"/>
      <c r="AO9" s="15">
        <v>0.743861123078848</v>
      </c>
      <c r="AP9" s="15">
        <v>0.78511051406591703</v>
      </c>
      <c r="AQ9" s="15">
        <v>0.72947343253695496</v>
      </c>
      <c r="AR9" s="15"/>
      <c r="AS9" s="15">
        <v>0.755655908821532</v>
      </c>
      <c r="AT9" s="15">
        <v>0.75984353925145598</v>
      </c>
      <c r="AU9" s="15">
        <v>0.78497436915725005</v>
      </c>
      <c r="AV9" s="15">
        <v>0.64503075761938999</v>
      </c>
      <c r="AW9" s="15">
        <v>0.76915755420620302</v>
      </c>
      <c r="AX9" s="15">
        <v>0.77513583697675603</v>
      </c>
      <c r="AY9" s="15">
        <v>0.74780438909032798</v>
      </c>
    </row>
    <row r="10" spans="2:51" ht="16" x14ac:dyDescent="0.2">
      <c r="B10" s="16" t="s">
        <v>58</v>
      </c>
      <c r="C10" s="15">
        <v>0.41176473574317801</v>
      </c>
      <c r="D10" s="15">
        <v>0.36246542421580102</v>
      </c>
      <c r="E10" s="15">
        <v>0.45905759163649301</v>
      </c>
      <c r="F10" s="15"/>
      <c r="G10" s="15">
        <v>0.261750403107959</v>
      </c>
      <c r="H10" s="15">
        <v>0.36178417284886999</v>
      </c>
      <c r="I10" s="15">
        <v>0.39656242604990699</v>
      </c>
      <c r="J10" s="15">
        <v>0.44875857486792398</v>
      </c>
      <c r="K10" s="15">
        <v>0.42923952419524403</v>
      </c>
      <c r="L10" s="15">
        <v>0.52379470202098799</v>
      </c>
      <c r="M10" s="15"/>
      <c r="N10" s="15">
        <v>0.30050384902387101</v>
      </c>
      <c r="O10" s="15">
        <v>0.44920370463977999</v>
      </c>
      <c r="P10" s="15">
        <v>0.420694102499655</v>
      </c>
      <c r="Q10" s="15">
        <v>0.44871495408367301</v>
      </c>
      <c r="R10" s="15">
        <v>0.345285009437164</v>
      </c>
      <c r="S10" s="15">
        <v>0.47609402770668502</v>
      </c>
      <c r="T10" s="15">
        <v>0.33056464669753</v>
      </c>
      <c r="U10" s="15">
        <v>0.34597963045522301</v>
      </c>
      <c r="V10" s="15">
        <v>0.47488432863916502</v>
      </c>
      <c r="W10" s="15">
        <v>0.495360163643708</v>
      </c>
      <c r="X10" s="15">
        <v>0.41480088764482198</v>
      </c>
      <c r="Y10" s="15"/>
      <c r="Z10" s="15">
        <v>0.410412850088749</v>
      </c>
      <c r="AA10" s="15">
        <v>0.42586639286897798</v>
      </c>
      <c r="AB10" s="15">
        <v>0.38547924827357299</v>
      </c>
      <c r="AC10" s="15">
        <v>0.42191990725879802</v>
      </c>
      <c r="AD10" s="15"/>
      <c r="AE10" s="15">
        <v>0.39654303803411001</v>
      </c>
      <c r="AF10" s="15">
        <v>0.47643541388233601</v>
      </c>
      <c r="AG10" s="15">
        <v>0.31893258194396101</v>
      </c>
      <c r="AH10" s="15"/>
      <c r="AI10" s="15">
        <v>0.38297191155284999</v>
      </c>
      <c r="AJ10" s="15">
        <v>0.46979454629614997</v>
      </c>
      <c r="AK10" s="15">
        <v>0.42803319254439698</v>
      </c>
      <c r="AL10" s="15">
        <v>0.46997155518100697</v>
      </c>
      <c r="AM10" s="15">
        <v>0.36676918542596398</v>
      </c>
      <c r="AN10" s="15"/>
      <c r="AO10" s="15">
        <v>0.391453973906912</v>
      </c>
      <c r="AP10" s="15">
        <v>0.46052794600608898</v>
      </c>
      <c r="AQ10" s="15">
        <v>0.37739129406403799</v>
      </c>
      <c r="AR10" s="15"/>
      <c r="AS10" s="15">
        <v>0.572528501235121</v>
      </c>
      <c r="AT10" s="15">
        <v>0.47896705335364498</v>
      </c>
      <c r="AU10" s="15">
        <v>0.35396741242622898</v>
      </c>
      <c r="AV10" s="15">
        <v>0.32629620495049999</v>
      </c>
      <c r="AW10" s="15">
        <v>0.37701319133473299</v>
      </c>
      <c r="AX10" s="15">
        <v>0.35401038942773699</v>
      </c>
      <c r="AY10" s="15">
        <v>0.38997138308946899</v>
      </c>
    </row>
    <row r="11" spans="2:51" ht="32" x14ac:dyDescent="0.2">
      <c r="B11" s="16" t="s">
        <v>59</v>
      </c>
      <c r="C11" s="15">
        <v>0.26546763527549</v>
      </c>
      <c r="D11" s="15">
        <v>0.26043451256494299</v>
      </c>
      <c r="E11" s="15">
        <v>0.26692177132510397</v>
      </c>
      <c r="F11" s="15"/>
      <c r="G11" s="15">
        <v>0.26913027947101797</v>
      </c>
      <c r="H11" s="15">
        <v>0.23084333311941399</v>
      </c>
      <c r="I11" s="15">
        <v>0.266898774838779</v>
      </c>
      <c r="J11" s="15">
        <v>0.26550196034116003</v>
      </c>
      <c r="K11" s="15">
        <v>0.25796780029149202</v>
      </c>
      <c r="L11" s="15">
        <v>0.29496857491414202</v>
      </c>
      <c r="M11" s="15"/>
      <c r="N11" s="15">
        <v>0.278151341108477</v>
      </c>
      <c r="O11" s="15">
        <v>0.25585833478092701</v>
      </c>
      <c r="P11" s="15">
        <v>0.22768125648113499</v>
      </c>
      <c r="Q11" s="15">
        <v>0.393398614836446</v>
      </c>
      <c r="R11" s="15">
        <v>0.27792779421029601</v>
      </c>
      <c r="S11" s="15">
        <v>0.20270275850328501</v>
      </c>
      <c r="T11" s="15">
        <v>0.29133406000120798</v>
      </c>
      <c r="U11" s="15">
        <v>0.20057063397012201</v>
      </c>
      <c r="V11" s="15">
        <v>0.23589184286720699</v>
      </c>
      <c r="W11" s="15">
        <v>0.31540727941672497</v>
      </c>
      <c r="X11" s="15">
        <v>0.16545049650368501</v>
      </c>
      <c r="Y11" s="15"/>
      <c r="Z11" s="15">
        <v>0.31476414345660397</v>
      </c>
      <c r="AA11" s="15">
        <v>0.26288350147558198</v>
      </c>
      <c r="AB11" s="15">
        <v>0.228963386814899</v>
      </c>
      <c r="AC11" s="15">
        <v>0.24968216590296499</v>
      </c>
      <c r="AD11" s="15"/>
      <c r="AE11" s="15">
        <v>0.20210324248522199</v>
      </c>
      <c r="AF11" s="15">
        <v>0.32457245540246998</v>
      </c>
      <c r="AG11" s="15">
        <v>0.20863028490485</v>
      </c>
      <c r="AH11" s="15"/>
      <c r="AI11" s="15">
        <v>0.220818295754793</v>
      </c>
      <c r="AJ11" s="15">
        <v>0.30842652606163901</v>
      </c>
      <c r="AK11" s="15">
        <v>0.35407401537183703</v>
      </c>
      <c r="AL11" s="15">
        <v>0.115934165364508</v>
      </c>
      <c r="AM11" s="15">
        <v>0.177859311798228</v>
      </c>
      <c r="AN11" s="15"/>
      <c r="AO11" s="15">
        <v>0.236189236564817</v>
      </c>
      <c r="AP11" s="15">
        <v>0.288409922618999</v>
      </c>
      <c r="AQ11" s="15">
        <v>0.320335552806994</v>
      </c>
      <c r="AR11" s="15"/>
      <c r="AS11" s="15">
        <v>0.48037328132489199</v>
      </c>
      <c r="AT11" s="15">
        <v>0.327417282602117</v>
      </c>
      <c r="AU11" s="15">
        <v>0.20654573182033401</v>
      </c>
      <c r="AV11" s="15">
        <v>0.33725636307097601</v>
      </c>
      <c r="AW11" s="15">
        <v>0.19413708293597201</v>
      </c>
      <c r="AX11" s="15">
        <v>0.13130645498853</v>
      </c>
      <c r="AY11" s="15">
        <v>0.209215436502632</v>
      </c>
    </row>
    <row r="12" spans="2:51" ht="16" x14ac:dyDescent="0.2">
      <c r="B12" s="16" t="s">
        <v>60</v>
      </c>
      <c r="C12" s="15">
        <v>0.190223503763777</v>
      </c>
      <c r="D12" s="15">
        <v>0.227788560143769</v>
      </c>
      <c r="E12" s="15">
        <v>0.15323252533614801</v>
      </c>
      <c r="F12" s="15"/>
      <c r="G12" s="15">
        <v>0.10237718617268</v>
      </c>
      <c r="H12" s="15">
        <v>0.143954825943997</v>
      </c>
      <c r="I12" s="15">
        <v>0.16256205764822601</v>
      </c>
      <c r="J12" s="15">
        <v>0.19023921266722699</v>
      </c>
      <c r="K12" s="15">
        <v>0.26382876215246898</v>
      </c>
      <c r="L12" s="15">
        <v>0.26000217788089403</v>
      </c>
      <c r="M12" s="15"/>
      <c r="N12" s="15">
        <v>0.187097698824185</v>
      </c>
      <c r="O12" s="15">
        <v>0.24583067589308</v>
      </c>
      <c r="P12" s="15">
        <v>0.151451704925603</v>
      </c>
      <c r="Q12" s="15">
        <v>0.200569297850687</v>
      </c>
      <c r="R12" s="15">
        <v>0.16815862006136401</v>
      </c>
      <c r="S12" s="15">
        <v>0.16247747851066799</v>
      </c>
      <c r="T12" s="15">
        <v>0.17829362002024199</v>
      </c>
      <c r="U12" s="15">
        <v>0.33033733777517099</v>
      </c>
      <c r="V12" s="15">
        <v>0.161003993628174</v>
      </c>
      <c r="W12" s="15">
        <v>0.15140217993480601</v>
      </c>
      <c r="X12" s="15">
        <v>0.22076242042008901</v>
      </c>
      <c r="Y12" s="15"/>
      <c r="Z12" s="15">
        <v>0.20451906260581601</v>
      </c>
      <c r="AA12" s="15">
        <v>0.19443368814238701</v>
      </c>
      <c r="AB12" s="15">
        <v>0.21266973698414099</v>
      </c>
      <c r="AC12" s="15">
        <v>0.150633718313956</v>
      </c>
      <c r="AD12" s="15"/>
      <c r="AE12" s="15">
        <v>0.22499486844607999</v>
      </c>
      <c r="AF12" s="15">
        <v>0.18433357635432701</v>
      </c>
      <c r="AG12" s="15">
        <v>0.172533656840722</v>
      </c>
      <c r="AH12" s="15"/>
      <c r="AI12" s="15">
        <v>0.26463554828758501</v>
      </c>
      <c r="AJ12" s="15">
        <v>0.13610688757661499</v>
      </c>
      <c r="AK12" s="15">
        <v>0.24784865257137201</v>
      </c>
      <c r="AL12" s="15">
        <v>0.19272175548954401</v>
      </c>
      <c r="AM12" s="15">
        <v>0.15768223500300799</v>
      </c>
      <c r="AN12" s="15"/>
      <c r="AO12" s="15">
        <v>0.25152784730455802</v>
      </c>
      <c r="AP12" s="15">
        <v>0.16193259666089899</v>
      </c>
      <c r="AQ12" s="15">
        <v>0.236159016795015</v>
      </c>
      <c r="AR12" s="15"/>
      <c r="AS12" s="15">
        <v>0.14752183460027099</v>
      </c>
      <c r="AT12" s="15">
        <v>0.20482006788489099</v>
      </c>
      <c r="AU12" s="15">
        <v>0.14336738139638</v>
      </c>
      <c r="AV12" s="15">
        <v>0.28954825246292898</v>
      </c>
      <c r="AW12" s="15">
        <v>0.19348174818709701</v>
      </c>
      <c r="AX12" s="15">
        <v>0.206368335808431</v>
      </c>
      <c r="AY12" s="15">
        <v>0.25734032186258898</v>
      </c>
    </row>
    <row r="13" spans="2:51" ht="16" x14ac:dyDescent="0.2">
      <c r="B13" s="16" t="s">
        <v>61</v>
      </c>
      <c r="C13" s="15">
        <v>0.17360082894766801</v>
      </c>
      <c r="D13" s="15">
        <v>0.142861057376582</v>
      </c>
      <c r="E13" s="15">
        <v>0.20147258536288101</v>
      </c>
      <c r="F13" s="15"/>
      <c r="G13" s="15">
        <v>0.29851157114083798</v>
      </c>
      <c r="H13" s="15">
        <v>0.219851394054139</v>
      </c>
      <c r="I13" s="15">
        <v>0.19563714681845501</v>
      </c>
      <c r="J13" s="15">
        <v>0.19485079487572901</v>
      </c>
      <c r="K13" s="15">
        <v>0.102939048769779</v>
      </c>
      <c r="L13" s="15">
        <v>6.4272934828830994E-2</v>
      </c>
      <c r="M13" s="15"/>
      <c r="N13" s="15">
        <v>0.19892694553467899</v>
      </c>
      <c r="O13" s="15">
        <v>0.157419698952947</v>
      </c>
      <c r="P13" s="15">
        <v>0.187038280341391</v>
      </c>
      <c r="Q13" s="15">
        <v>0.122817852140217</v>
      </c>
      <c r="R13" s="15">
        <v>0.19126724580041901</v>
      </c>
      <c r="S13" s="15">
        <v>0.165674247788897</v>
      </c>
      <c r="T13" s="15">
        <v>0.19927703957975701</v>
      </c>
      <c r="U13" s="15">
        <v>0.141297314551733</v>
      </c>
      <c r="V13" s="15">
        <v>0.21317365485593701</v>
      </c>
      <c r="W13" s="15">
        <v>0.15250302092461901</v>
      </c>
      <c r="X13" s="15">
        <v>0.13989522238545901</v>
      </c>
      <c r="Y13" s="15"/>
      <c r="Z13" s="15">
        <v>0.14148074055260601</v>
      </c>
      <c r="AA13" s="15">
        <v>0.140119681389826</v>
      </c>
      <c r="AB13" s="15">
        <v>0.237848368738896</v>
      </c>
      <c r="AC13" s="15">
        <v>0.186061089763772</v>
      </c>
      <c r="AD13" s="15"/>
      <c r="AE13" s="15">
        <v>0.13665971217987999</v>
      </c>
      <c r="AF13" s="15">
        <v>0.15981191531429001</v>
      </c>
      <c r="AG13" s="15">
        <v>0.243944924856527</v>
      </c>
      <c r="AH13" s="15"/>
      <c r="AI13" s="15">
        <v>0.12703858059081899</v>
      </c>
      <c r="AJ13" s="15">
        <v>0.20448548327424601</v>
      </c>
      <c r="AK13" s="15">
        <v>8.12414550679708E-2</v>
      </c>
      <c r="AL13" s="15">
        <v>0.18694390924853799</v>
      </c>
      <c r="AM13" s="15">
        <v>0.20848580190261601</v>
      </c>
      <c r="AN13" s="15"/>
      <c r="AO13" s="15">
        <v>0.120633105437449</v>
      </c>
      <c r="AP13" s="15">
        <v>0.19534988902582001</v>
      </c>
      <c r="AQ13" s="15">
        <v>0.11100355288849501</v>
      </c>
      <c r="AR13" s="15"/>
      <c r="AS13" s="15">
        <v>0.13893770296157101</v>
      </c>
      <c r="AT13" s="15">
        <v>0.18151361650308601</v>
      </c>
      <c r="AU13" s="15">
        <v>0.23640664501561101</v>
      </c>
      <c r="AV13" s="15">
        <v>0.18019911198998201</v>
      </c>
      <c r="AW13" s="15">
        <v>0.15830318598617099</v>
      </c>
      <c r="AX13" s="15">
        <v>0.12726692688730801</v>
      </c>
      <c r="AY13" s="15">
        <v>8.7212695647958194E-2</v>
      </c>
    </row>
    <row r="14" spans="2:51" ht="16" x14ac:dyDescent="0.2">
      <c r="B14" s="16" t="s">
        <v>62</v>
      </c>
      <c r="C14" s="15">
        <v>0.170853219121648</v>
      </c>
      <c r="D14" s="15">
        <v>0.16456580677535301</v>
      </c>
      <c r="E14" s="15">
        <v>0.178678496336168</v>
      </c>
      <c r="F14" s="15"/>
      <c r="G14" s="15">
        <v>0.28952692906713301</v>
      </c>
      <c r="H14" s="15">
        <v>0.19805310235131099</v>
      </c>
      <c r="I14" s="15">
        <v>0.178694808013139</v>
      </c>
      <c r="J14" s="15">
        <v>0.124791962803593</v>
      </c>
      <c r="K14" s="15">
        <v>0.117493740556221</v>
      </c>
      <c r="L14" s="15">
        <v>0.13582322049732401</v>
      </c>
      <c r="M14" s="15"/>
      <c r="N14" s="15">
        <v>0.243099033562408</v>
      </c>
      <c r="O14" s="15">
        <v>0.156780892247674</v>
      </c>
      <c r="P14" s="15">
        <v>0.213877696977812</v>
      </c>
      <c r="Q14" s="15">
        <v>0.10187959475745099</v>
      </c>
      <c r="R14" s="15">
        <v>0.20506809924555899</v>
      </c>
      <c r="S14" s="15">
        <v>0.13980109266660601</v>
      </c>
      <c r="T14" s="15">
        <v>0.16719631557770501</v>
      </c>
      <c r="U14" s="15">
        <v>0.131688008899356</v>
      </c>
      <c r="V14" s="15">
        <v>0.17871291313597901</v>
      </c>
      <c r="W14" s="15">
        <v>0.13463034598748999</v>
      </c>
      <c r="X14" s="15">
        <v>0.15364813370061201</v>
      </c>
      <c r="Y14" s="15"/>
      <c r="Z14" s="15">
        <v>0.149973229452812</v>
      </c>
      <c r="AA14" s="15">
        <v>0.19082202521139</v>
      </c>
      <c r="AB14" s="15">
        <v>0.159089159695773</v>
      </c>
      <c r="AC14" s="15">
        <v>0.18045949120416899</v>
      </c>
      <c r="AD14" s="15"/>
      <c r="AE14" s="15">
        <v>0.15081679201420201</v>
      </c>
      <c r="AF14" s="15">
        <v>0.15287967178026299</v>
      </c>
      <c r="AG14" s="15">
        <v>0.193500742480474</v>
      </c>
      <c r="AH14" s="15"/>
      <c r="AI14" s="15">
        <v>0.118342320811664</v>
      </c>
      <c r="AJ14" s="15">
        <v>0.20154801138409101</v>
      </c>
      <c r="AK14" s="15">
        <v>0.174565534065176</v>
      </c>
      <c r="AL14" s="15">
        <v>0.12293933067733601</v>
      </c>
      <c r="AM14" s="15">
        <v>0.19640330205505799</v>
      </c>
      <c r="AN14" s="15"/>
      <c r="AO14" s="15">
        <v>0.11871483808167101</v>
      </c>
      <c r="AP14" s="15">
        <v>0.202740463797704</v>
      </c>
      <c r="AQ14" s="15">
        <v>0.130309546518802</v>
      </c>
      <c r="AR14" s="15"/>
      <c r="AS14" s="15">
        <v>0.19641454494787799</v>
      </c>
      <c r="AT14" s="15">
        <v>0.193841459504732</v>
      </c>
      <c r="AU14" s="15">
        <v>0.21195368695998801</v>
      </c>
      <c r="AV14" s="15">
        <v>0.114356601520765</v>
      </c>
      <c r="AW14" s="15">
        <v>0.14671975481768401</v>
      </c>
      <c r="AX14" s="15">
        <v>0.142757281285399</v>
      </c>
      <c r="AY14" s="15">
        <v>8.2899071671773406E-2</v>
      </c>
    </row>
    <row r="15" spans="2:51" ht="32" x14ac:dyDescent="0.2">
      <c r="B15" s="16" t="s">
        <v>63</v>
      </c>
      <c r="C15" s="15">
        <v>0.15830705547444399</v>
      </c>
      <c r="D15" s="15">
        <v>0.18479314723895801</v>
      </c>
      <c r="E15" s="15">
        <v>0.134023707301303</v>
      </c>
      <c r="F15" s="15"/>
      <c r="G15" s="15">
        <v>3.9147030386069398E-2</v>
      </c>
      <c r="H15" s="15">
        <v>6.9808818303849704E-2</v>
      </c>
      <c r="I15" s="15">
        <v>0.10764131210161799</v>
      </c>
      <c r="J15" s="15">
        <v>0.18745470603182601</v>
      </c>
      <c r="K15" s="15">
        <v>0.26946195299564002</v>
      </c>
      <c r="L15" s="15">
        <v>0.25333918789439203</v>
      </c>
      <c r="M15" s="15"/>
      <c r="N15" s="15">
        <v>8.6406043025710005E-2</v>
      </c>
      <c r="O15" s="15">
        <v>0.16460726237635601</v>
      </c>
      <c r="P15" s="15">
        <v>0.14979671244527901</v>
      </c>
      <c r="Q15" s="15">
        <v>0.216553447420716</v>
      </c>
      <c r="R15" s="15">
        <v>0.16664579660097101</v>
      </c>
      <c r="S15" s="15">
        <v>0.178893153952563</v>
      </c>
      <c r="T15" s="15">
        <v>0.20211099139851699</v>
      </c>
      <c r="U15" s="15">
        <v>0.18642953279246999</v>
      </c>
      <c r="V15" s="15">
        <v>0.15155711950685599</v>
      </c>
      <c r="W15" s="15">
        <v>0.125112323367775</v>
      </c>
      <c r="X15" s="15">
        <v>0.18565868675647201</v>
      </c>
      <c r="Y15" s="15"/>
      <c r="Z15" s="15">
        <v>0.120757771220653</v>
      </c>
      <c r="AA15" s="15">
        <v>0.13445281902040701</v>
      </c>
      <c r="AB15" s="15">
        <v>0.20483590388476899</v>
      </c>
      <c r="AC15" s="15">
        <v>0.18240054563776301</v>
      </c>
      <c r="AD15" s="15"/>
      <c r="AE15" s="15">
        <v>0.31705391826961798</v>
      </c>
      <c r="AF15" s="15">
        <v>6.61763707448738E-2</v>
      </c>
      <c r="AG15" s="15">
        <v>0.11002729002825901</v>
      </c>
      <c r="AH15" s="15"/>
      <c r="AI15" s="15">
        <v>0.29340060759365899</v>
      </c>
      <c r="AJ15" s="15">
        <v>5.3289815109143997E-2</v>
      </c>
      <c r="AK15" s="15">
        <v>3.3206084206399797E-2</v>
      </c>
      <c r="AL15" s="15">
        <v>0.52182961635416703</v>
      </c>
      <c r="AM15" s="15">
        <v>0.140646297408314</v>
      </c>
      <c r="AN15" s="15"/>
      <c r="AO15" s="15">
        <v>0.25920481155535402</v>
      </c>
      <c r="AP15" s="15">
        <v>7.2100398141410907E-2</v>
      </c>
      <c r="AQ15" s="15">
        <v>5.9067266192171397E-2</v>
      </c>
      <c r="AR15" s="15"/>
      <c r="AS15" s="15">
        <v>1.15888879771138E-2</v>
      </c>
      <c r="AT15" s="15">
        <v>8.3977325791014107E-2</v>
      </c>
      <c r="AU15" s="15">
        <v>0.12011952996792399</v>
      </c>
      <c r="AV15" s="15">
        <v>0.108598913849849</v>
      </c>
      <c r="AW15" s="15">
        <v>0.27488772719799998</v>
      </c>
      <c r="AX15" s="15">
        <v>0.25458098770482002</v>
      </c>
      <c r="AY15" s="15">
        <v>0.323729511108867</v>
      </c>
    </row>
    <row r="16" spans="2:51" ht="16" x14ac:dyDescent="0.2">
      <c r="B16" s="16" t="s">
        <v>64</v>
      </c>
      <c r="C16" s="15">
        <v>0.12938639121578499</v>
      </c>
      <c r="D16" s="15">
        <v>0.13604534817210101</v>
      </c>
      <c r="E16" s="15">
        <v>0.12325914176954</v>
      </c>
      <c r="F16" s="15"/>
      <c r="G16" s="15">
        <v>0.14009680590163701</v>
      </c>
      <c r="H16" s="15">
        <v>0.133935328803621</v>
      </c>
      <c r="I16" s="15">
        <v>0.13895110085807699</v>
      </c>
      <c r="J16" s="15">
        <v>0.12164437579834</v>
      </c>
      <c r="K16" s="15">
        <v>0.15544118869526399</v>
      </c>
      <c r="L16" s="15">
        <v>9.9506910627984405E-2</v>
      </c>
      <c r="M16" s="15"/>
      <c r="N16" s="15">
        <v>0.191314863176299</v>
      </c>
      <c r="O16" s="15">
        <v>0.13741110310493099</v>
      </c>
      <c r="P16" s="15">
        <v>0.12572937916056801</v>
      </c>
      <c r="Q16" s="15">
        <v>7.3680786600497802E-2</v>
      </c>
      <c r="R16" s="15">
        <v>0.18328609613848701</v>
      </c>
      <c r="S16" s="15">
        <v>0.13647061163659699</v>
      </c>
      <c r="T16" s="15">
        <v>0.144552052710123</v>
      </c>
      <c r="U16" s="15">
        <v>0.164447779635568</v>
      </c>
      <c r="V16" s="15">
        <v>0.10604123578517601</v>
      </c>
      <c r="W16" s="15">
        <v>4.50244350813995E-2</v>
      </c>
      <c r="X16" s="15">
        <v>0.104560527027974</v>
      </c>
      <c r="Y16" s="15"/>
      <c r="Z16" s="15">
        <v>0.119379180749285</v>
      </c>
      <c r="AA16" s="15">
        <v>0.14490238333081101</v>
      </c>
      <c r="AB16" s="15">
        <v>0.13563921563145001</v>
      </c>
      <c r="AC16" s="15">
        <v>0.119853382340727</v>
      </c>
      <c r="AD16" s="15"/>
      <c r="AE16" s="15">
        <v>0.16418073813629</v>
      </c>
      <c r="AF16" s="15">
        <v>0.102386043273525</v>
      </c>
      <c r="AG16" s="15">
        <v>0.12913360459157799</v>
      </c>
      <c r="AH16" s="15"/>
      <c r="AI16" s="15">
        <v>0.17058444820375299</v>
      </c>
      <c r="AJ16" s="15">
        <v>0.111437438267523</v>
      </c>
      <c r="AK16" s="15">
        <v>6.6566807702406194E-2</v>
      </c>
      <c r="AL16" s="15">
        <v>0.277107728491019</v>
      </c>
      <c r="AM16" s="15">
        <v>0.14079971387833801</v>
      </c>
      <c r="AN16" s="15"/>
      <c r="AO16" s="15">
        <v>0.16851769541344799</v>
      </c>
      <c r="AP16" s="15">
        <v>0.107034155740906</v>
      </c>
      <c r="AQ16" s="15">
        <v>7.28332073641519E-2</v>
      </c>
      <c r="AR16" s="15"/>
      <c r="AS16" s="15">
        <v>4.7748440362364399E-2</v>
      </c>
      <c r="AT16" s="15">
        <v>9.3353838406212405E-2</v>
      </c>
      <c r="AU16" s="15">
        <v>0.12951252771024299</v>
      </c>
      <c r="AV16" s="15">
        <v>6.0709688211105298E-2</v>
      </c>
      <c r="AW16" s="15">
        <v>0.188667143994147</v>
      </c>
      <c r="AX16" s="15">
        <v>0.184956340905582</v>
      </c>
      <c r="AY16" s="15">
        <v>0.190628565391154</v>
      </c>
    </row>
    <row r="17" spans="2:51" ht="16" x14ac:dyDescent="0.2">
      <c r="B17" s="16" t="s">
        <v>65</v>
      </c>
      <c r="C17" s="15">
        <v>0.126123132676356</v>
      </c>
      <c r="D17" s="15">
        <v>0.124381142115284</v>
      </c>
      <c r="E17" s="15">
        <v>0.12791847164787301</v>
      </c>
      <c r="F17" s="15"/>
      <c r="G17" s="15">
        <v>0.276850248292556</v>
      </c>
      <c r="H17" s="15">
        <v>0.14084202929258699</v>
      </c>
      <c r="I17" s="15">
        <v>0.120504158991322</v>
      </c>
      <c r="J17" s="15">
        <v>0.125655405993436</v>
      </c>
      <c r="K17" s="15">
        <v>6.1946514862461298E-2</v>
      </c>
      <c r="L17" s="15">
        <v>6.0896035251460701E-2</v>
      </c>
      <c r="M17" s="15"/>
      <c r="N17" s="15">
        <v>0.14231395133021901</v>
      </c>
      <c r="O17" s="15">
        <v>9.1322704240358696E-2</v>
      </c>
      <c r="P17" s="15">
        <v>0.13160957968078199</v>
      </c>
      <c r="Q17" s="15">
        <v>8.3849929378816801E-2</v>
      </c>
      <c r="R17" s="15">
        <v>0.143129457379821</v>
      </c>
      <c r="S17" s="15">
        <v>0.156157813627055</v>
      </c>
      <c r="T17" s="15">
        <v>0.146870565891011</v>
      </c>
      <c r="U17" s="15">
        <v>0.16755622885048299</v>
      </c>
      <c r="V17" s="15">
        <v>0.10511698855478201</v>
      </c>
      <c r="W17" s="15">
        <v>0.12633324812860999</v>
      </c>
      <c r="X17" s="15">
        <v>0.14049264534696501</v>
      </c>
      <c r="Y17" s="15"/>
      <c r="Z17" s="15">
        <v>0.123326106389545</v>
      </c>
      <c r="AA17" s="15">
        <v>0.115452513327156</v>
      </c>
      <c r="AB17" s="15">
        <v>0.120639025921497</v>
      </c>
      <c r="AC17" s="15">
        <v>0.14440300236254799</v>
      </c>
      <c r="AD17" s="15"/>
      <c r="AE17" s="15">
        <v>9.0945270692747798E-2</v>
      </c>
      <c r="AF17" s="15">
        <v>0.107393476433312</v>
      </c>
      <c r="AG17" s="15">
        <v>0.19279429968716699</v>
      </c>
      <c r="AH17" s="15"/>
      <c r="AI17" s="15">
        <v>0.111921459616761</v>
      </c>
      <c r="AJ17" s="15">
        <v>0.116854913725484</v>
      </c>
      <c r="AK17" s="15">
        <v>6.9598076232991704E-2</v>
      </c>
      <c r="AL17" s="15">
        <v>0.156947148743248</v>
      </c>
      <c r="AM17" s="15">
        <v>0.188796619699693</v>
      </c>
      <c r="AN17" s="15"/>
      <c r="AO17" s="15">
        <v>0.11607160032229601</v>
      </c>
      <c r="AP17" s="15">
        <v>0.12912884905070099</v>
      </c>
      <c r="AQ17" s="15">
        <v>0.119144185392057</v>
      </c>
      <c r="AR17" s="15"/>
      <c r="AS17" s="15">
        <v>8.1357477799644903E-2</v>
      </c>
      <c r="AT17" s="15">
        <v>9.4549450993606302E-2</v>
      </c>
      <c r="AU17" s="15">
        <v>0.155540081284811</v>
      </c>
      <c r="AV17" s="15">
        <v>0.16039086888694901</v>
      </c>
      <c r="AW17" s="15">
        <v>0.13146880493871199</v>
      </c>
      <c r="AX17" s="15">
        <v>0.15331524229354701</v>
      </c>
      <c r="AY17" s="15">
        <v>0.116720404422159</v>
      </c>
    </row>
    <row r="18" spans="2:51" ht="16" x14ac:dyDescent="0.2">
      <c r="B18" s="16" t="s">
        <v>66</v>
      </c>
      <c r="C18" s="15">
        <v>0.12364870250150201</v>
      </c>
      <c r="D18" s="15">
        <v>0.105192032203951</v>
      </c>
      <c r="E18" s="15">
        <v>0.14288359190525099</v>
      </c>
      <c r="F18" s="15"/>
      <c r="G18" s="15">
        <v>4.1024995609736402E-2</v>
      </c>
      <c r="H18" s="15">
        <v>6.6832828053307494E-2</v>
      </c>
      <c r="I18" s="15">
        <v>0.115178589879197</v>
      </c>
      <c r="J18" s="15">
        <v>0.10464101838838601</v>
      </c>
      <c r="K18" s="15">
        <v>0.165928551274372</v>
      </c>
      <c r="L18" s="15">
        <v>0.219301286202681</v>
      </c>
      <c r="M18" s="15"/>
      <c r="N18" s="15">
        <v>4.4012970290765299E-2</v>
      </c>
      <c r="O18" s="15">
        <v>0.104937973138962</v>
      </c>
      <c r="P18" s="15">
        <v>0.17459685285623899</v>
      </c>
      <c r="Q18" s="15">
        <v>0.109995373749597</v>
      </c>
      <c r="R18" s="15">
        <v>0.11680641868108201</v>
      </c>
      <c r="S18" s="15">
        <v>0.18385365943784299</v>
      </c>
      <c r="T18" s="15">
        <v>0.15251086240286099</v>
      </c>
      <c r="U18" s="15">
        <v>0.149006520339976</v>
      </c>
      <c r="V18" s="15">
        <v>0.125239865388245</v>
      </c>
      <c r="W18" s="15">
        <v>0.14980425641116901</v>
      </c>
      <c r="X18" s="15">
        <v>0.122657779059326</v>
      </c>
      <c r="Y18" s="15"/>
      <c r="Z18" s="15">
        <v>0.132128761961462</v>
      </c>
      <c r="AA18" s="15">
        <v>0.112429779641116</v>
      </c>
      <c r="AB18" s="15">
        <v>0.111459165628834</v>
      </c>
      <c r="AC18" s="15">
        <v>0.13812028389474901</v>
      </c>
      <c r="AD18" s="15"/>
      <c r="AE18" s="15">
        <v>0.14683362986921</v>
      </c>
      <c r="AF18" s="15">
        <v>0.125960166764226</v>
      </c>
      <c r="AG18" s="15">
        <v>0.10718647864163899</v>
      </c>
      <c r="AH18" s="15"/>
      <c r="AI18" s="15">
        <v>0.13921453528169001</v>
      </c>
      <c r="AJ18" s="15">
        <v>0.107684833014548</v>
      </c>
      <c r="AK18" s="15">
        <v>0.18777175812736499</v>
      </c>
      <c r="AL18" s="15">
        <v>0</v>
      </c>
      <c r="AM18" s="15">
        <v>0.122454527356093</v>
      </c>
      <c r="AN18" s="15"/>
      <c r="AO18" s="15">
        <v>0.121966371963832</v>
      </c>
      <c r="AP18" s="15">
        <v>0.100825101508462</v>
      </c>
      <c r="AQ18" s="15">
        <v>0.17439419618063401</v>
      </c>
      <c r="AR18" s="15"/>
      <c r="AS18" s="15">
        <v>9.9549126796272605E-2</v>
      </c>
      <c r="AT18" s="15">
        <v>0.15686925924319001</v>
      </c>
      <c r="AU18" s="15">
        <v>0.105339063069332</v>
      </c>
      <c r="AV18" s="15">
        <v>0.13559541007148601</v>
      </c>
      <c r="AW18" s="15">
        <v>0.12707067014857301</v>
      </c>
      <c r="AX18" s="15">
        <v>0.12859783975460001</v>
      </c>
      <c r="AY18" s="15">
        <v>9.8348286821963296E-2</v>
      </c>
    </row>
    <row r="19" spans="2:51" ht="16" x14ac:dyDescent="0.2">
      <c r="B19" s="16" t="s">
        <v>67</v>
      </c>
      <c r="C19" s="15">
        <v>0.121522258261598</v>
      </c>
      <c r="D19" s="15">
        <v>0.15151747488007</v>
      </c>
      <c r="E19" s="15">
        <v>9.3450567692560105E-2</v>
      </c>
      <c r="F19" s="15"/>
      <c r="G19" s="15">
        <v>0.103908399653033</v>
      </c>
      <c r="H19" s="15">
        <v>0.10143083789972</v>
      </c>
      <c r="I19" s="15">
        <v>0.13101014953727799</v>
      </c>
      <c r="J19" s="15">
        <v>0.128459282634623</v>
      </c>
      <c r="K19" s="15">
        <v>0.121434250976755</v>
      </c>
      <c r="L19" s="15">
        <v>0.136368390978512</v>
      </c>
      <c r="M19" s="15"/>
      <c r="N19" s="15">
        <v>0.164915695619131</v>
      </c>
      <c r="O19" s="15">
        <v>0.12583026909091399</v>
      </c>
      <c r="P19" s="15">
        <v>0.14058897246447</v>
      </c>
      <c r="Q19" s="15">
        <v>0.10545556550497701</v>
      </c>
      <c r="R19" s="15">
        <v>8.1789240840002206E-2</v>
      </c>
      <c r="S19" s="15">
        <v>0.110141844222873</v>
      </c>
      <c r="T19" s="15">
        <v>0.116689607932229</v>
      </c>
      <c r="U19" s="15">
        <v>5.5221321726938402E-2</v>
      </c>
      <c r="V19" s="15">
        <v>0.10229715049584</v>
      </c>
      <c r="W19" s="15">
        <v>0.15361595302231301</v>
      </c>
      <c r="X19" s="15">
        <v>0.107935630456315</v>
      </c>
      <c r="Y19" s="15"/>
      <c r="Z19" s="15">
        <v>0.17705696834108001</v>
      </c>
      <c r="AA19" s="15">
        <v>0.123939551666314</v>
      </c>
      <c r="AB19" s="15">
        <v>8.6574763768254903E-2</v>
      </c>
      <c r="AC19" s="15">
        <v>9.0984737948967304E-2</v>
      </c>
      <c r="AD19" s="15"/>
      <c r="AE19" s="15">
        <v>5.6999170881861003E-2</v>
      </c>
      <c r="AF19" s="15">
        <v>0.19043506284633699</v>
      </c>
      <c r="AG19" s="15">
        <v>0.108301243107654</v>
      </c>
      <c r="AH19" s="15"/>
      <c r="AI19" s="15">
        <v>9.3781996246476707E-2</v>
      </c>
      <c r="AJ19" s="15">
        <v>0.137112512799964</v>
      </c>
      <c r="AK19" s="15">
        <v>0.27914942242134699</v>
      </c>
      <c r="AL19" s="15">
        <v>0.110822463749366</v>
      </c>
      <c r="AM19" s="15">
        <v>9.0233774681575299E-2</v>
      </c>
      <c r="AN19" s="15"/>
      <c r="AO19" s="15">
        <v>8.8851082965504702E-2</v>
      </c>
      <c r="AP19" s="15">
        <v>0.143503095945371</v>
      </c>
      <c r="AQ19" s="15">
        <v>0.23647376804568601</v>
      </c>
      <c r="AR19" s="15"/>
      <c r="AS19" s="15">
        <v>0.18873084533048601</v>
      </c>
      <c r="AT19" s="15">
        <v>0.11753482362788301</v>
      </c>
      <c r="AU19" s="15">
        <v>0.105959425913878</v>
      </c>
      <c r="AV19" s="15">
        <v>0.166093684410166</v>
      </c>
      <c r="AW19" s="15">
        <v>0.10133298305671699</v>
      </c>
      <c r="AX19" s="15">
        <v>0.10181679754183</v>
      </c>
      <c r="AY19" s="15">
        <v>0.110494468945055</v>
      </c>
    </row>
    <row r="20" spans="2:51" ht="16" x14ac:dyDescent="0.2">
      <c r="B20" s="16" t="s">
        <v>68</v>
      </c>
      <c r="C20" s="15">
        <v>5.7282751451563502E-2</v>
      </c>
      <c r="D20" s="15">
        <v>5.5073704503839097E-2</v>
      </c>
      <c r="E20" s="15">
        <v>5.8905932568597899E-2</v>
      </c>
      <c r="F20" s="15"/>
      <c r="G20" s="15">
        <v>0.113724457678039</v>
      </c>
      <c r="H20" s="15">
        <v>9.4023306974340901E-2</v>
      </c>
      <c r="I20" s="15">
        <v>4.85776359607814E-2</v>
      </c>
      <c r="J20" s="15">
        <v>3.6859780699460498E-2</v>
      </c>
      <c r="K20" s="15">
        <v>3.07914893111296E-2</v>
      </c>
      <c r="L20" s="15">
        <v>3.09650899243138E-2</v>
      </c>
      <c r="M20" s="15"/>
      <c r="N20" s="15">
        <v>0.123942226742236</v>
      </c>
      <c r="O20" s="15">
        <v>5.5215460032948499E-2</v>
      </c>
      <c r="P20" s="15">
        <v>2.4429806491724899E-2</v>
      </c>
      <c r="Q20" s="15">
        <v>6.0214551668415599E-2</v>
      </c>
      <c r="R20" s="15">
        <v>6.3316652385163E-2</v>
      </c>
      <c r="S20" s="15">
        <v>3.6083895523288903E-2</v>
      </c>
      <c r="T20" s="15">
        <v>5.9185006875696097E-2</v>
      </c>
      <c r="U20" s="15">
        <v>4.20282147812195E-2</v>
      </c>
      <c r="V20" s="15">
        <v>3.5908419114855698E-2</v>
      </c>
      <c r="W20" s="15">
        <v>4.3713979248487897E-2</v>
      </c>
      <c r="X20" s="15">
        <v>3.3385006387342202E-2</v>
      </c>
      <c r="Y20" s="15"/>
      <c r="Z20" s="15">
        <v>6.05864427216646E-2</v>
      </c>
      <c r="AA20" s="15">
        <v>6.8219397421128203E-2</v>
      </c>
      <c r="AB20" s="15">
        <v>5.3701880637946599E-2</v>
      </c>
      <c r="AC20" s="15">
        <v>4.4139533033379801E-2</v>
      </c>
      <c r="AD20" s="15"/>
      <c r="AE20" s="15">
        <v>2.6478913114088801E-2</v>
      </c>
      <c r="AF20" s="15">
        <v>6.5764865263380295E-2</v>
      </c>
      <c r="AG20" s="15">
        <v>8.3592778984986196E-2</v>
      </c>
      <c r="AH20" s="15"/>
      <c r="AI20" s="15">
        <v>3.1115243219985801E-2</v>
      </c>
      <c r="AJ20" s="15">
        <v>7.8332273261465399E-2</v>
      </c>
      <c r="AK20" s="15">
        <v>6.9057892773525503E-2</v>
      </c>
      <c r="AL20" s="15">
        <v>0</v>
      </c>
      <c r="AM20" s="15">
        <v>5.9299360605237203E-2</v>
      </c>
      <c r="AN20" s="15"/>
      <c r="AO20" s="15">
        <v>4.1234292308622099E-2</v>
      </c>
      <c r="AP20" s="15">
        <v>6.2067659262569401E-2</v>
      </c>
      <c r="AQ20" s="15">
        <v>0.10901231748501899</v>
      </c>
      <c r="AR20" s="15"/>
      <c r="AS20" s="15">
        <v>0.113610735161885</v>
      </c>
      <c r="AT20" s="15">
        <v>5.6634683217208701E-2</v>
      </c>
      <c r="AU20" s="15">
        <v>5.6362058607454898E-2</v>
      </c>
      <c r="AV20" s="15">
        <v>3.7193068745786401E-2</v>
      </c>
      <c r="AW20" s="15">
        <v>5.0363957638027403E-2</v>
      </c>
      <c r="AX20" s="15">
        <v>2.7387268053095801E-2</v>
      </c>
      <c r="AY20" s="15">
        <v>3.5706990429962997E-2</v>
      </c>
    </row>
    <row r="21" spans="2:51" ht="16" x14ac:dyDescent="0.2">
      <c r="B21" s="16" t="s">
        <v>69</v>
      </c>
      <c r="C21" s="15">
        <v>5.4537346924845201E-2</v>
      </c>
      <c r="D21" s="15">
        <v>5.3999753055651897E-2</v>
      </c>
      <c r="E21" s="15">
        <v>5.5601207202849001E-2</v>
      </c>
      <c r="F21" s="15"/>
      <c r="G21" s="15">
        <v>4.27227328756416E-2</v>
      </c>
      <c r="H21" s="15">
        <v>4.1150771249869801E-2</v>
      </c>
      <c r="I21" s="15">
        <v>7.7250379295850005E-2</v>
      </c>
      <c r="J21" s="15">
        <v>4.0745793724018799E-2</v>
      </c>
      <c r="K21" s="15">
        <v>8.8873847602002495E-2</v>
      </c>
      <c r="L21" s="15">
        <v>4.3000929843483297E-2</v>
      </c>
      <c r="M21" s="15"/>
      <c r="N21" s="15">
        <v>6.4020063589617204E-2</v>
      </c>
      <c r="O21" s="15">
        <v>5.3552394175857901E-2</v>
      </c>
      <c r="P21" s="15">
        <v>3.9678008642910101E-2</v>
      </c>
      <c r="Q21" s="15">
        <v>6.2120611662388303E-2</v>
      </c>
      <c r="R21" s="15">
        <v>5.4956952735231997E-2</v>
      </c>
      <c r="S21" s="15">
        <v>5.6515590240360798E-2</v>
      </c>
      <c r="T21" s="15">
        <v>3.7080583763784598E-2</v>
      </c>
      <c r="U21" s="15">
        <v>4.10008209654611E-2</v>
      </c>
      <c r="V21" s="15">
        <v>5.7494127686051999E-2</v>
      </c>
      <c r="W21" s="15">
        <v>3.9857917683271397E-2</v>
      </c>
      <c r="X21" s="15">
        <v>9.5162243703292307E-2</v>
      </c>
      <c r="Y21" s="15"/>
      <c r="Z21" s="15">
        <v>5.2691880021218503E-2</v>
      </c>
      <c r="AA21" s="15">
        <v>4.5989192797137E-2</v>
      </c>
      <c r="AB21" s="15">
        <v>4.9790150161040603E-2</v>
      </c>
      <c r="AC21" s="15">
        <v>6.82162499330385E-2</v>
      </c>
      <c r="AD21" s="15"/>
      <c r="AE21" s="15">
        <v>4.6530564107054202E-2</v>
      </c>
      <c r="AF21" s="15">
        <v>6.8271378520651599E-2</v>
      </c>
      <c r="AG21" s="15">
        <v>4.8262380383739499E-2</v>
      </c>
      <c r="AH21" s="15"/>
      <c r="AI21" s="15">
        <v>4.7742666880754202E-2</v>
      </c>
      <c r="AJ21" s="15">
        <v>6.5785168813549497E-2</v>
      </c>
      <c r="AK21" s="15">
        <v>6.0477337530130397E-2</v>
      </c>
      <c r="AL21" s="15">
        <v>0</v>
      </c>
      <c r="AM21" s="15">
        <v>6.3004887661535502E-2</v>
      </c>
      <c r="AN21" s="15"/>
      <c r="AO21" s="15">
        <v>4.49208100615031E-2</v>
      </c>
      <c r="AP21" s="15">
        <v>6.4150772998691694E-2</v>
      </c>
      <c r="AQ21" s="15">
        <v>8.88387095700926E-2</v>
      </c>
      <c r="AR21" s="15"/>
      <c r="AS21" s="15">
        <v>2.02005440259754E-2</v>
      </c>
      <c r="AT21" s="15">
        <v>4.8436005931891797E-2</v>
      </c>
      <c r="AU21" s="15">
        <v>4.7765971184427998E-2</v>
      </c>
      <c r="AV21" s="15">
        <v>4.3438586676072199E-2</v>
      </c>
      <c r="AW21" s="15">
        <v>7.4820881742703696E-2</v>
      </c>
      <c r="AX21" s="15">
        <v>9.6955789918518998E-2</v>
      </c>
      <c r="AY21" s="15">
        <v>5.2203607907300401E-2</v>
      </c>
    </row>
    <row r="22" spans="2:51" ht="16" x14ac:dyDescent="0.2">
      <c r="B22" s="16" t="s">
        <v>70</v>
      </c>
      <c r="C22" s="15">
        <v>5.1565671405185198E-2</v>
      </c>
      <c r="D22" s="15">
        <v>5.0985274251260801E-2</v>
      </c>
      <c r="E22" s="15">
        <v>5.2641923839844798E-2</v>
      </c>
      <c r="F22" s="15"/>
      <c r="G22" s="15">
        <v>7.8800214808767394E-2</v>
      </c>
      <c r="H22" s="15">
        <v>7.8109080442480702E-2</v>
      </c>
      <c r="I22" s="15">
        <v>4.42392355746394E-2</v>
      </c>
      <c r="J22" s="15">
        <v>4.4483669935228301E-2</v>
      </c>
      <c r="K22" s="15">
        <v>3.1981019326239202E-2</v>
      </c>
      <c r="L22" s="15">
        <v>3.6565514677824699E-2</v>
      </c>
      <c r="M22" s="15"/>
      <c r="N22" s="15">
        <v>6.18932290049082E-2</v>
      </c>
      <c r="O22" s="15">
        <v>6.4380555505801601E-2</v>
      </c>
      <c r="P22" s="15">
        <v>4.0241214293375897E-2</v>
      </c>
      <c r="Q22" s="15">
        <v>4.6899722566491303E-2</v>
      </c>
      <c r="R22" s="15">
        <v>5.2108713635669601E-2</v>
      </c>
      <c r="S22" s="15">
        <v>4.8066346096982099E-2</v>
      </c>
      <c r="T22" s="15">
        <v>6.3217771913311696E-2</v>
      </c>
      <c r="U22" s="15">
        <v>1.0386415999871701E-2</v>
      </c>
      <c r="V22" s="15">
        <v>3.6216784298207301E-2</v>
      </c>
      <c r="W22" s="15">
        <v>7.5329871038050902E-2</v>
      </c>
      <c r="X22" s="15">
        <v>2.6356278142231099E-2</v>
      </c>
      <c r="Y22" s="15"/>
      <c r="Z22" s="15">
        <v>6.6558939883306495E-2</v>
      </c>
      <c r="AA22" s="15">
        <v>6.7445906648147702E-2</v>
      </c>
      <c r="AB22" s="15">
        <v>4.1431529718862499E-2</v>
      </c>
      <c r="AC22" s="15">
        <v>2.82861178110301E-2</v>
      </c>
      <c r="AD22" s="15"/>
      <c r="AE22" s="15">
        <v>4.6594120424838702E-2</v>
      </c>
      <c r="AF22" s="15">
        <v>4.9841943117268001E-2</v>
      </c>
      <c r="AG22" s="15">
        <v>7.4867886930488695E-2</v>
      </c>
      <c r="AH22" s="15"/>
      <c r="AI22" s="15">
        <v>5.4504366556067101E-2</v>
      </c>
      <c r="AJ22" s="15">
        <v>5.07017836175329E-2</v>
      </c>
      <c r="AK22" s="15">
        <v>6.2724391220459599E-2</v>
      </c>
      <c r="AL22" s="15">
        <v>0</v>
      </c>
      <c r="AM22" s="15">
        <v>5.0217408386174001E-2</v>
      </c>
      <c r="AN22" s="15"/>
      <c r="AO22" s="15">
        <v>6.1659206586068702E-2</v>
      </c>
      <c r="AP22" s="15">
        <v>5.7375333538372202E-2</v>
      </c>
      <c r="AQ22" s="15">
        <v>5.0668164501663303E-2</v>
      </c>
      <c r="AR22" s="15"/>
      <c r="AS22" s="15">
        <v>4.3265008463558297E-2</v>
      </c>
      <c r="AT22" s="15">
        <v>5.0937064822466301E-2</v>
      </c>
      <c r="AU22" s="15">
        <v>5.7037366504030802E-2</v>
      </c>
      <c r="AV22" s="15">
        <v>5.68308132811765E-2</v>
      </c>
      <c r="AW22" s="15">
        <v>5.0932453413706301E-2</v>
      </c>
      <c r="AX22" s="15">
        <v>3.2818057541125101E-2</v>
      </c>
      <c r="AY22" s="15">
        <v>6.7610938829823303E-2</v>
      </c>
    </row>
    <row r="23" spans="2:51" ht="32" x14ac:dyDescent="0.2">
      <c r="B23" s="16" t="s">
        <v>71</v>
      </c>
      <c r="C23" s="15">
        <v>3.5317821656801703E-2</v>
      </c>
      <c r="D23" s="15">
        <v>3.4698775298842403E-2</v>
      </c>
      <c r="E23" s="15">
        <v>3.6271151460277699E-2</v>
      </c>
      <c r="F23" s="15"/>
      <c r="G23" s="15">
        <v>3.5675457556598802E-2</v>
      </c>
      <c r="H23" s="15">
        <v>9.1235818531341301E-2</v>
      </c>
      <c r="I23" s="15">
        <v>5.9976579086384298E-2</v>
      </c>
      <c r="J23" s="15">
        <v>1.07263933028544E-2</v>
      </c>
      <c r="K23" s="15">
        <v>1.35721379520023E-2</v>
      </c>
      <c r="L23" s="15">
        <v>4.1084092909045604E-3</v>
      </c>
      <c r="M23" s="15"/>
      <c r="N23" s="15">
        <v>2.5340111633286901E-2</v>
      </c>
      <c r="O23" s="15">
        <v>3.9545739569057499E-2</v>
      </c>
      <c r="P23" s="15">
        <v>3.5496751184391398E-2</v>
      </c>
      <c r="Q23" s="15">
        <v>6.1021836114319002E-2</v>
      </c>
      <c r="R23" s="15">
        <v>2.1226048576865102E-2</v>
      </c>
      <c r="S23" s="15">
        <v>4.5731017974309403E-2</v>
      </c>
      <c r="T23" s="15">
        <v>3.7351549725596997E-2</v>
      </c>
      <c r="U23" s="15">
        <v>0</v>
      </c>
      <c r="V23" s="15">
        <v>3.4297111811203401E-2</v>
      </c>
      <c r="W23" s="15">
        <v>3.5915745965683199E-2</v>
      </c>
      <c r="X23" s="15">
        <v>3.2522946720175402E-2</v>
      </c>
      <c r="Y23" s="15"/>
      <c r="Z23" s="15">
        <v>3.7687213386830197E-2</v>
      </c>
      <c r="AA23" s="15">
        <v>3.2396961002451402E-2</v>
      </c>
      <c r="AB23" s="15">
        <v>5.2792849510519699E-2</v>
      </c>
      <c r="AC23" s="15">
        <v>2.0776491832401201E-2</v>
      </c>
      <c r="AD23" s="15"/>
      <c r="AE23" s="15">
        <v>3.3497190644048998E-2</v>
      </c>
      <c r="AF23" s="15">
        <v>3.2691552251072002E-2</v>
      </c>
      <c r="AG23" s="15">
        <v>4.6045059225388901E-2</v>
      </c>
      <c r="AH23" s="15"/>
      <c r="AI23" s="15">
        <v>2.9913567257226398E-2</v>
      </c>
      <c r="AJ23" s="15">
        <v>3.9556529763191101E-2</v>
      </c>
      <c r="AK23" s="15">
        <v>2.35229864877835E-2</v>
      </c>
      <c r="AL23" s="15">
        <v>0</v>
      </c>
      <c r="AM23" s="15">
        <v>5.0178197298118302E-2</v>
      </c>
      <c r="AN23" s="15"/>
      <c r="AO23" s="15">
        <v>4.06734259557303E-2</v>
      </c>
      <c r="AP23" s="15">
        <v>4.0269785209653498E-2</v>
      </c>
      <c r="AQ23" s="15">
        <v>3.5665935154298001E-2</v>
      </c>
      <c r="AR23" s="15"/>
      <c r="AS23" s="15">
        <v>1.21251858990778E-2</v>
      </c>
      <c r="AT23" s="15">
        <v>3.9480934681877002E-2</v>
      </c>
      <c r="AU23" s="15">
        <v>3.6353964276997802E-2</v>
      </c>
      <c r="AV23" s="15">
        <v>5.6519083343474101E-2</v>
      </c>
      <c r="AW23" s="15">
        <v>4.1100332457265E-2</v>
      </c>
      <c r="AX23" s="15">
        <v>3.6266383762663702E-2</v>
      </c>
      <c r="AY23" s="15">
        <v>1.5712176941779E-2</v>
      </c>
    </row>
    <row r="24" spans="2:51" ht="16" x14ac:dyDescent="0.2">
      <c r="B24" s="16" t="s">
        <v>72</v>
      </c>
      <c r="C24" s="15">
        <v>3.2792999912936799E-2</v>
      </c>
      <c r="D24" s="15">
        <v>4.5799951221785103E-2</v>
      </c>
      <c r="E24" s="15">
        <v>2.0423373507238499E-2</v>
      </c>
      <c r="F24" s="15"/>
      <c r="G24" s="15">
        <v>3.1554802162145103E-2</v>
      </c>
      <c r="H24" s="15">
        <v>3.4856089404066898E-2</v>
      </c>
      <c r="I24" s="15">
        <v>2.7957628814657201E-2</v>
      </c>
      <c r="J24" s="15">
        <v>2.82419876790382E-2</v>
      </c>
      <c r="K24" s="15">
        <v>5.1162118987279903E-2</v>
      </c>
      <c r="L24" s="15">
        <v>2.7265633531129201E-2</v>
      </c>
      <c r="M24" s="15"/>
      <c r="N24" s="15">
        <v>3.66872691025888E-2</v>
      </c>
      <c r="O24" s="15">
        <v>1.7429297536986198E-2</v>
      </c>
      <c r="P24" s="15">
        <v>3.1482008370131299E-2</v>
      </c>
      <c r="Q24" s="15">
        <v>2.9609524346175298E-2</v>
      </c>
      <c r="R24" s="15">
        <v>3.70323749171464E-2</v>
      </c>
      <c r="S24" s="15">
        <v>3.9537458943646901E-2</v>
      </c>
      <c r="T24" s="15">
        <v>2.6697514974776199E-2</v>
      </c>
      <c r="U24" s="15">
        <v>3.97315121728588E-2</v>
      </c>
      <c r="V24" s="15">
        <v>2.5535779492123201E-2</v>
      </c>
      <c r="W24" s="15">
        <v>4.5017152270352703E-2</v>
      </c>
      <c r="X24" s="15">
        <v>4.9750854184874599E-2</v>
      </c>
      <c r="Y24" s="15"/>
      <c r="Z24" s="15">
        <v>4.5186651007887102E-2</v>
      </c>
      <c r="AA24" s="15">
        <v>2.69088015345583E-2</v>
      </c>
      <c r="AB24" s="15">
        <v>4.0097759649085699E-2</v>
      </c>
      <c r="AC24" s="15">
        <v>1.9428063026354601E-2</v>
      </c>
      <c r="AD24" s="15"/>
      <c r="AE24" s="15">
        <v>3.4007908305762898E-2</v>
      </c>
      <c r="AF24" s="15">
        <v>3.25977058282097E-2</v>
      </c>
      <c r="AG24" s="15">
        <v>4.25193949215893E-2</v>
      </c>
      <c r="AH24" s="15"/>
      <c r="AI24" s="15">
        <v>3.6406442039516498E-2</v>
      </c>
      <c r="AJ24" s="15">
        <v>1.97520674811489E-2</v>
      </c>
      <c r="AK24" s="15">
        <v>5.0564004535339699E-2</v>
      </c>
      <c r="AL24" s="15">
        <v>0</v>
      </c>
      <c r="AM24" s="15">
        <v>3.1970007220150302E-2</v>
      </c>
      <c r="AN24" s="15"/>
      <c r="AO24" s="15">
        <v>4.4216578986722301E-2</v>
      </c>
      <c r="AP24" s="15">
        <v>2.16662012576972E-2</v>
      </c>
      <c r="AQ24" s="15">
        <v>6.0885705020675397E-2</v>
      </c>
      <c r="AR24" s="15"/>
      <c r="AS24" s="15">
        <v>1.8453412322719801E-2</v>
      </c>
      <c r="AT24" s="15">
        <v>3.4137840602108199E-2</v>
      </c>
      <c r="AU24" s="15">
        <v>3.9031589454271202E-2</v>
      </c>
      <c r="AV24" s="15">
        <v>3.84188767254518E-2</v>
      </c>
      <c r="AW24" s="15">
        <v>2.6897174706023399E-2</v>
      </c>
      <c r="AX24" s="15">
        <v>4.8720522879139E-2</v>
      </c>
      <c r="AY24" s="15">
        <v>3.1897338497581203E-2</v>
      </c>
    </row>
    <row r="25" spans="2:51" ht="32" x14ac:dyDescent="0.2">
      <c r="B25" s="16" t="s">
        <v>73</v>
      </c>
      <c r="C25" s="15">
        <v>1.60224149221324E-2</v>
      </c>
      <c r="D25" s="15">
        <v>1.7778928687880301E-2</v>
      </c>
      <c r="E25" s="15">
        <v>1.27216622428838E-2</v>
      </c>
      <c r="F25" s="15"/>
      <c r="G25" s="15">
        <v>3.2985877256318401E-2</v>
      </c>
      <c r="H25" s="15">
        <v>2.5766043668117099E-2</v>
      </c>
      <c r="I25" s="15">
        <v>9.6204435858081704E-3</v>
      </c>
      <c r="J25" s="15">
        <v>9.5825429143395497E-3</v>
      </c>
      <c r="K25" s="15">
        <v>1.3652073885191299E-2</v>
      </c>
      <c r="L25" s="15">
        <v>8.7483783892179992E-3</v>
      </c>
      <c r="M25" s="15"/>
      <c r="N25" s="15">
        <v>1.17532459582187E-2</v>
      </c>
      <c r="O25" s="15">
        <v>5.0367966181035098E-3</v>
      </c>
      <c r="P25" s="15">
        <v>2.56036443822001E-2</v>
      </c>
      <c r="Q25" s="15">
        <v>1.7012531673543399E-2</v>
      </c>
      <c r="R25" s="15">
        <v>3.3760723925932302E-2</v>
      </c>
      <c r="S25" s="15">
        <v>2.1289092234524899E-2</v>
      </c>
      <c r="T25" s="15">
        <v>1.54664347096439E-2</v>
      </c>
      <c r="U25" s="15">
        <v>0</v>
      </c>
      <c r="V25" s="15">
        <v>1.6524936504106299E-2</v>
      </c>
      <c r="W25" s="15">
        <v>1.21044035147394E-2</v>
      </c>
      <c r="X25" s="15">
        <v>2.4766414268104098E-2</v>
      </c>
      <c r="Y25" s="15"/>
      <c r="Z25" s="15">
        <v>1.7675607915948102E-2</v>
      </c>
      <c r="AA25" s="15">
        <v>1.1845369967709799E-2</v>
      </c>
      <c r="AB25" s="15">
        <v>2.33804533276438E-2</v>
      </c>
      <c r="AC25" s="15">
        <v>1.22684039447173E-2</v>
      </c>
      <c r="AD25" s="15"/>
      <c r="AE25" s="15">
        <v>1.95750084945925E-2</v>
      </c>
      <c r="AF25" s="15">
        <v>8.2095610383872003E-3</v>
      </c>
      <c r="AG25" s="15">
        <v>1.2869198771813301E-2</v>
      </c>
      <c r="AH25" s="15"/>
      <c r="AI25" s="15">
        <v>1.41950508139115E-2</v>
      </c>
      <c r="AJ25" s="15">
        <v>9.8109359020796608E-3</v>
      </c>
      <c r="AK25" s="15">
        <v>9.4132797700078492E-3</v>
      </c>
      <c r="AL25" s="15">
        <v>3.7486834442746503E-2</v>
      </c>
      <c r="AM25" s="15">
        <v>1.9433091864312101E-2</v>
      </c>
      <c r="AN25" s="15"/>
      <c r="AO25" s="15">
        <v>1.9576540559553102E-2</v>
      </c>
      <c r="AP25" s="15">
        <v>1.1117035198210799E-2</v>
      </c>
      <c r="AQ25" s="15">
        <v>8.6432368707499395E-3</v>
      </c>
      <c r="AR25" s="15"/>
      <c r="AS25" s="15">
        <v>1.8833150432688201E-2</v>
      </c>
      <c r="AT25" s="15">
        <v>4.6732089060492997E-3</v>
      </c>
      <c r="AU25" s="15">
        <v>1.3846607623657E-2</v>
      </c>
      <c r="AV25" s="15">
        <v>4.60702072391041E-2</v>
      </c>
      <c r="AW25" s="15">
        <v>1.09312210296991E-2</v>
      </c>
      <c r="AX25" s="15">
        <v>3.37384578576106E-2</v>
      </c>
      <c r="AY25" s="15">
        <v>2.0998414902103801E-2</v>
      </c>
    </row>
    <row r="26" spans="2:51" ht="16" x14ac:dyDescent="0.2">
      <c r="B26" s="16" t="s">
        <v>74</v>
      </c>
      <c r="C26" s="15">
        <v>9.1731397528210298E-3</v>
      </c>
      <c r="D26" s="15">
        <v>9.60127832161696E-3</v>
      </c>
      <c r="E26" s="15">
        <v>8.8460015691900502E-3</v>
      </c>
      <c r="F26" s="15"/>
      <c r="G26" s="15">
        <v>3.0368133879518102E-3</v>
      </c>
      <c r="H26" s="15">
        <v>6.0605316977596201E-3</v>
      </c>
      <c r="I26" s="15">
        <v>0</v>
      </c>
      <c r="J26" s="15">
        <v>1.1227085307478801E-2</v>
      </c>
      <c r="K26" s="15">
        <v>1.0819975724113201E-2</v>
      </c>
      <c r="L26" s="15">
        <v>2.0530789542325401E-2</v>
      </c>
      <c r="M26" s="15"/>
      <c r="N26" s="15">
        <v>7.7085060257087402E-3</v>
      </c>
      <c r="O26" s="15">
        <v>1.70843299906231E-2</v>
      </c>
      <c r="P26" s="15">
        <v>6.2747956944380302E-3</v>
      </c>
      <c r="Q26" s="15">
        <v>5.3231220184722199E-3</v>
      </c>
      <c r="R26" s="15">
        <v>1.9299894325997002E-2</v>
      </c>
      <c r="S26" s="15">
        <v>5.0147582543887204E-3</v>
      </c>
      <c r="T26" s="15">
        <v>5.3938502123380598E-3</v>
      </c>
      <c r="U26" s="15">
        <v>2.1385686376223099E-2</v>
      </c>
      <c r="V26" s="15">
        <v>3.7161462766194999E-3</v>
      </c>
      <c r="W26" s="15">
        <v>1.2500183541085501E-2</v>
      </c>
      <c r="X26" s="15">
        <v>0</v>
      </c>
      <c r="Y26" s="15"/>
      <c r="Z26" s="15">
        <v>1.1414926420452901E-2</v>
      </c>
      <c r="AA26" s="15">
        <v>8.6862682760986895E-3</v>
      </c>
      <c r="AB26" s="15">
        <v>1.28722907334417E-2</v>
      </c>
      <c r="AC26" s="15">
        <v>4.09558805109142E-3</v>
      </c>
      <c r="AD26" s="15"/>
      <c r="AE26" s="15">
        <v>1.28456475765771E-2</v>
      </c>
      <c r="AF26" s="15">
        <v>6.03464956456457E-3</v>
      </c>
      <c r="AG26" s="15">
        <v>7.7225251123679102E-3</v>
      </c>
      <c r="AH26" s="15"/>
      <c r="AI26" s="15">
        <v>1.5098926863413501E-2</v>
      </c>
      <c r="AJ26" s="15">
        <v>1.6893139054274999E-3</v>
      </c>
      <c r="AK26" s="15">
        <v>0</v>
      </c>
      <c r="AL26" s="15">
        <v>3.58602055660747E-2</v>
      </c>
      <c r="AM26" s="15">
        <v>7.8300903722575595E-3</v>
      </c>
      <c r="AN26" s="15"/>
      <c r="AO26" s="15">
        <v>1.6670622230808702E-2</v>
      </c>
      <c r="AP26" s="15">
        <v>1.09656220886728E-3</v>
      </c>
      <c r="AQ26" s="15">
        <v>6.9211050380446797E-3</v>
      </c>
      <c r="AR26" s="15"/>
      <c r="AS26" s="15">
        <v>3.4909760684874299E-3</v>
      </c>
      <c r="AT26" s="15">
        <v>6.3801068186450701E-3</v>
      </c>
      <c r="AU26" s="15">
        <v>9.9362412268622496E-3</v>
      </c>
      <c r="AV26" s="15">
        <v>1.54628777356837E-2</v>
      </c>
      <c r="AW26" s="15">
        <v>4.0242310337423098E-3</v>
      </c>
      <c r="AX26" s="15">
        <v>2.10611834984251E-2</v>
      </c>
      <c r="AY26" s="15">
        <v>2.6096299465448201E-2</v>
      </c>
    </row>
    <row r="27" spans="2:51" ht="16" x14ac:dyDescent="0.2">
      <c r="B27" s="16" t="s">
        <v>75</v>
      </c>
      <c r="C27" s="17">
        <v>7.3963376422948599E-3</v>
      </c>
      <c r="D27" s="17">
        <v>9.3486833865798601E-3</v>
      </c>
      <c r="E27" s="17">
        <v>5.5641157771179903E-3</v>
      </c>
      <c r="F27" s="17"/>
      <c r="G27" s="17">
        <v>8.9253219084464291E-3</v>
      </c>
      <c r="H27" s="17">
        <v>1.39855807197943E-2</v>
      </c>
      <c r="I27" s="17">
        <v>5.9714760713021099E-3</v>
      </c>
      <c r="J27" s="17">
        <v>5.15166883073424E-3</v>
      </c>
      <c r="K27" s="17">
        <v>0</v>
      </c>
      <c r="L27" s="17">
        <v>8.9623252641754993E-3</v>
      </c>
      <c r="M27" s="17"/>
      <c r="N27" s="17">
        <v>0</v>
      </c>
      <c r="O27" s="17">
        <v>1.03970689550051E-2</v>
      </c>
      <c r="P27" s="17">
        <v>1.20586922749716E-2</v>
      </c>
      <c r="Q27" s="17">
        <v>4.74311330054042E-3</v>
      </c>
      <c r="R27" s="17">
        <v>1.8409895632153599E-2</v>
      </c>
      <c r="S27" s="17">
        <v>1.1049888892654401E-2</v>
      </c>
      <c r="T27" s="17">
        <v>0</v>
      </c>
      <c r="U27" s="17">
        <v>1.23603253823293E-2</v>
      </c>
      <c r="V27" s="17">
        <v>7.7591956003743101E-3</v>
      </c>
      <c r="W27" s="17">
        <v>8.9370381478409804E-3</v>
      </c>
      <c r="X27" s="17">
        <v>0</v>
      </c>
      <c r="Y27" s="17"/>
      <c r="Z27" s="17">
        <v>5.6631608768182799E-3</v>
      </c>
      <c r="AA27" s="17">
        <v>8.4064502713393201E-3</v>
      </c>
      <c r="AB27" s="17">
        <v>2.1385430829779302E-3</v>
      </c>
      <c r="AC27" s="17">
        <v>1.29175547201895E-2</v>
      </c>
      <c r="AD27" s="17"/>
      <c r="AE27" s="17">
        <v>1.1199289843674401E-2</v>
      </c>
      <c r="AF27" s="17">
        <v>3.4555184356396501E-3</v>
      </c>
      <c r="AG27" s="17">
        <v>1.2247213307866701E-2</v>
      </c>
      <c r="AH27" s="17"/>
      <c r="AI27" s="17">
        <v>5.1608524225541701E-3</v>
      </c>
      <c r="AJ27" s="17">
        <v>6.4533987718576602E-3</v>
      </c>
      <c r="AK27" s="17">
        <v>7.7112274565691403E-3</v>
      </c>
      <c r="AL27" s="17">
        <v>0</v>
      </c>
      <c r="AM27" s="17">
        <v>1.40287578716627E-2</v>
      </c>
      <c r="AN27" s="17"/>
      <c r="AO27" s="17">
        <v>6.7311139004990802E-3</v>
      </c>
      <c r="AP27" s="17">
        <v>5.0509239048342897E-3</v>
      </c>
      <c r="AQ27" s="17">
        <v>7.0804190568854296E-3</v>
      </c>
      <c r="AR27" s="17"/>
      <c r="AS27" s="17">
        <v>0</v>
      </c>
      <c r="AT27" s="17">
        <v>2.1466981484524598E-3</v>
      </c>
      <c r="AU27" s="17">
        <v>2.2019760727665399E-2</v>
      </c>
      <c r="AV27" s="17">
        <v>6.6478909026205903E-3</v>
      </c>
      <c r="AW27" s="17">
        <v>4.1014977251305302E-3</v>
      </c>
      <c r="AX27" s="17">
        <v>0</v>
      </c>
      <c r="AY27" s="17">
        <v>6.8362939247139003E-3</v>
      </c>
    </row>
    <row r="28" spans="2:51" x14ac:dyDescent="0.2">
      <c r="B28" s="14"/>
    </row>
    <row r="29" spans="2:51" x14ac:dyDescent="0.2">
      <c r="B29" t="s">
        <v>78</v>
      </c>
    </row>
    <row r="30" spans="2:51" x14ac:dyDescent="0.2">
      <c r="B30" t="s">
        <v>79</v>
      </c>
    </row>
    <row r="32" spans="2:51" x14ac:dyDescent="0.2">
      <c r="B32"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AY17"/>
  <sheetViews>
    <sheetView showGridLines="0" workbookViewId="0">
      <pane xSplit="2" topLeftCell="W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220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0.27759425806047799</v>
      </c>
      <c r="D9" s="15">
        <v>0.26422261633749999</v>
      </c>
      <c r="E9" s="15">
        <v>0.28749634023493098</v>
      </c>
      <c r="F9" s="15"/>
      <c r="G9" s="15">
        <v>0.29415323841716701</v>
      </c>
      <c r="H9" s="15">
        <v>0.28500464572485701</v>
      </c>
      <c r="I9" s="15">
        <v>0.26579517434771999</v>
      </c>
      <c r="J9" s="15">
        <v>0.25467946723322799</v>
      </c>
      <c r="K9" s="15">
        <v>0.32373974411759499</v>
      </c>
      <c r="L9" s="15">
        <v>0.25772370033387798</v>
      </c>
      <c r="M9" s="15"/>
      <c r="N9" s="15">
        <v>0.31182788713027598</v>
      </c>
      <c r="O9" s="15">
        <v>0.27034356355519601</v>
      </c>
      <c r="P9" s="15">
        <v>0.23599498293461499</v>
      </c>
      <c r="Q9" s="15">
        <v>0.331130401332417</v>
      </c>
      <c r="R9" s="15">
        <v>0.231024568980086</v>
      </c>
      <c r="S9" s="15">
        <v>0.245375914996602</v>
      </c>
      <c r="T9" s="15">
        <v>0.26307388416998401</v>
      </c>
      <c r="U9" s="15">
        <v>0.32219072365575502</v>
      </c>
      <c r="V9" s="15">
        <v>0.286252311669773</v>
      </c>
      <c r="W9" s="15">
        <v>0.27693586719624902</v>
      </c>
      <c r="X9" s="15">
        <v>0.26345605131739203</v>
      </c>
      <c r="Y9" s="15"/>
      <c r="Z9" s="15">
        <v>0.31579596933453802</v>
      </c>
      <c r="AA9" s="15">
        <v>0.24181685387667101</v>
      </c>
      <c r="AB9" s="15">
        <v>0.241501538746205</v>
      </c>
      <c r="AC9" s="15">
        <v>0.30807607261748299</v>
      </c>
      <c r="AD9" s="15"/>
      <c r="AE9" s="15">
        <v>0.26997538510637797</v>
      </c>
      <c r="AF9" s="15">
        <v>0.29657008450685401</v>
      </c>
      <c r="AG9" s="15">
        <v>0.23209225441855899</v>
      </c>
      <c r="AH9" s="15"/>
      <c r="AI9" s="15">
        <v>0.24916956001604201</v>
      </c>
      <c r="AJ9" s="15">
        <v>0.31233360298972002</v>
      </c>
      <c r="AK9" s="15">
        <v>0.34060945918535201</v>
      </c>
      <c r="AL9" s="15">
        <v>0.33358518045188101</v>
      </c>
      <c r="AM9" s="15">
        <v>0.21988811938587299</v>
      </c>
      <c r="AN9" s="15"/>
      <c r="AO9" s="15">
        <v>0.25830259586993398</v>
      </c>
      <c r="AP9" s="15">
        <v>0.30776779930521098</v>
      </c>
      <c r="AQ9" s="15">
        <v>0.29706275057608</v>
      </c>
      <c r="AR9" s="15"/>
      <c r="AS9" s="15">
        <v>0.40116511754823098</v>
      </c>
      <c r="AT9" s="15">
        <v>0.28044837336661899</v>
      </c>
      <c r="AU9" s="15">
        <v>0.24093278193694101</v>
      </c>
      <c r="AV9" s="15">
        <v>0.145660661268672</v>
      </c>
      <c r="AW9" s="15">
        <v>0.31304326351606998</v>
      </c>
      <c r="AX9" s="15">
        <v>0.224574310303678</v>
      </c>
      <c r="AY9" s="15">
        <v>0.23312325265032799</v>
      </c>
    </row>
    <row r="10" spans="2:51" ht="32" x14ac:dyDescent="0.2">
      <c r="B10" s="16" t="s">
        <v>214</v>
      </c>
      <c r="C10" s="15">
        <v>0.49157359030469699</v>
      </c>
      <c r="D10" s="15">
        <v>0.54611782372481399</v>
      </c>
      <c r="E10" s="15">
        <v>0.44214327605284598</v>
      </c>
      <c r="F10" s="15"/>
      <c r="G10" s="15">
        <v>0.45428745737411802</v>
      </c>
      <c r="H10" s="15">
        <v>0.46665750308238702</v>
      </c>
      <c r="I10" s="15">
        <v>0.44951991240782402</v>
      </c>
      <c r="J10" s="15">
        <v>0.491654213180587</v>
      </c>
      <c r="K10" s="15">
        <v>0.47910014614313301</v>
      </c>
      <c r="L10" s="15">
        <v>0.57945457361038899</v>
      </c>
      <c r="M10" s="15"/>
      <c r="N10" s="15">
        <v>0.46012964537753298</v>
      </c>
      <c r="O10" s="15">
        <v>0.50638536980622795</v>
      </c>
      <c r="P10" s="15">
        <v>0.53520562249386705</v>
      </c>
      <c r="Q10" s="15">
        <v>0.44807201791842699</v>
      </c>
      <c r="R10" s="15">
        <v>0.50544812549117202</v>
      </c>
      <c r="S10" s="15">
        <v>0.48907702391088398</v>
      </c>
      <c r="T10" s="15">
        <v>0.47124646954920402</v>
      </c>
      <c r="U10" s="15">
        <v>0.43447721746026402</v>
      </c>
      <c r="V10" s="15">
        <v>0.533501161929821</v>
      </c>
      <c r="W10" s="15">
        <v>0.52808998042758803</v>
      </c>
      <c r="X10" s="15">
        <v>0.45475430611897499</v>
      </c>
      <c r="Y10" s="15"/>
      <c r="Z10" s="15">
        <v>0.49376460638937703</v>
      </c>
      <c r="AA10" s="15">
        <v>0.52136853694865903</v>
      </c>
      <c r="AB10" s="15">
        <v>0.51819737068809402</v>
      </c>
      <c r="AC10" s="15">
        <v>0.431624825911259</v>
      </c>
      <c r="AD10" s="15"/>
      <c r="AE10" s="15">
        <v>0.52461665790284295</v>
      </c>
      <c r="AF10" s="15">
        <v>0.50873547388990203</v>
      </c>
      <c r="AG10" s="15">
        <v>0.40653432785867399</v>
      </c>
      <c r="AH10" s="15"/>
      <c r="AI10" s="15">
        <v>0.54991266520232795</v>
      </c>
      <c r="AJ10" s="15">
        <v>0.47199343487502099</v>
      </c>
      <c r="AK10" s="15">
        <v>0.426016225530647</v>
      </c>
      <c r="AL10" s="15">
        <v>0.48414394475269301</v>
      </c>
      <c r="AM10" s="15">
        <v>0.44641860200112299</v>
      </c>
      <c r="AN10" s="15"/>
      <c r="AO10" s="15">
        <v>0.57423131382166503</v>
      </c>
      <c r="AP10" s="15">
        <v>0.48852250533905001</v>
      </c>
      <c r="AQ10" s="15">
        <v>0.47234784948415098</v>
      </c>
      <c r="AR10" s="15"/>
      <c r="AS10" s="15">
        <v>0.40857403934024999</v>
      </c>
      <c r="AT10" s="15">
        <v>0.51924644968706202</v>
      </c>
      <c r="AU10" s="15">
        <v>0.45144183990556302</v>
      </c>
      <c r="AV10" s="15">
        <v>0.63586137717782298</v>
      </c>
      <c r="AW10" s="15">
        <v>0.50272286941561795</v>
      </c>
      <c r="AX10" s="15">
        <v>0.49104859973394399</v>
      </c>
      <c r="AY10" s="15">
        <v>0.50728822885634095</v>
      </c>
    </row>
    <row r="11" spans="2:51" ht="32" x14ac:dyDescent="0.2">
      <c r="B11" s="16" t="s">
        <v>215</v>
      </c>
      <c r="C11" s="15">
        <v>7.4836365360858997E-2</v>
      </c>
      <c r="D11" s="15">
        <v>8.7663119289734207E-2</v>
      </c>
      <c r="E11" s="15">
        <v>6.3058278758023098E-2</v>
      </c>
      <c r="F11" s="15"/>
      <c r="G11" s="15">
        <v>4.1981260140790601E-2</v>
      </c>
      <c r="H11" s="15">
        <v>8.9695242052150098E-2</v>
      </c>
      <c r="I11" s="15">
        <v>8.5806733046057598E-2</v>
      </c>
      <c r="J11" s="15">
        <v>8.0724105496918094E-2</v>
      </c>
      <c r="K11" s="15">
        <v>7.4930217127889803E-2</v>
      </c>
      <c r="L11" s="15">
        <v>7.1054525177074598E-2</v>
      </c>
      <c r="M11" s="15"/>
      <c r="N11" s="15">
        <v>6.2881406013208893E-2</v>
      </c>
      <c r="O11" s="15">
        <v>8.4208828089224294E-2</v>
      </c>
      <c r="P11" s="15">
        <v>7.4824805941077405E-2</v>
      </c>
      <c r="Q11" s="15">
        <v>7.1829921616246406E-2</v>
      </c>
      <c r="R11" s="15">
        <v>0.10713988907144199</v>
      </c>
      <c r="S11" s="15">
        <v>0.103789222934918</v>
      </c>
      <c r="T11" s="15">
        <v>9.28027569315409E-2</v>
      </c>
      <c r="U11" s="15">
        <v>3.2280953416000402E-2</v>
      </c>
      <c r="V11" s="15">
        <v>3.9645814051099099E-2</v>
      </c>
      <c r="W11" s="15">
        <v>8.2287491283316694E-2</v>
      </c>
      <c r="X11" s="15">
        <v>6.1191611431189903E-2</v>
      </c>
      <c r="Y11" s="15"/>
      <c r="Z11" s="15">
        <v>6.7305011124344394E-2</v>
      </c>
      <c r="AA11" s="15">
        <v>7.6755337863098502E-2</v>
      </c>
      <c r="AB11" s="15">
        <v>9.4984215089088803E-2</v>
      </c>
      <c r="AC11" s="15">
        <v>6.4000150933866198E-2</v>
      </c>
      <c r="AD11" s="15"/>
      <c r="AE11" s="15">
        <v>9.33224735764588E-2</v>
      </c>
      <c r="AF11" s="15">
        <v>6.3080895090215403E-2</v>
      </c>
      <c r="AG11" s="15">
        <v>6.8888582496910794E-2</v>
      </c>
      <c r="AH11" s="15"/>
      <c r="AI11" s="15">
        <v>0.105580134777045</v>
      </c>
      <c r="AJ11" s="15">
        <v>5.30537204781098E-2</v>
      </c>
      <c r="AK11" s="15">
        <v>7.2286945667557903E-2</v>
      </c>
      <c r="AL11" s="15">
        <v>6.5956228275424994E-2</v>
      </c>
      <c r="AM11" s="15">
        <v>6.89052598827357E-2</v>
      </c>
      <c r="AN11" s="15"/>
      <c r="AO11" s="15">
        <v>9.7635783316296604E-2</v>
      </c>
      <c r="AP11" s="15">
        <v>5.4455065135334803E-2</v>
      </c>
      <c r="AQ11" s="15">
        <v>0.113403701511936</v>
      </c>
      <c r="AR11" s="15"/>
      <c r="AS11" s="15">
        <v>2.8784541656015499E-2</v>
      </c>
      <c r="AT11" s="15">
        <v>4.7752967336834498E-2</v>
      </c>
      <c r="AU11" s="15">
        <v>8.4793510272202305E-2</v>
      </c>
      <c r="AV11" s="15">
        <v>6.0960962073979802E-2</v>
      </c>
      <c r="AW11" s="15">
        <v>8.1170737678259205E-2</v>
      </c>
      <c r="AX11" s="15">
        <v>0.12783604756650499</v>
      </c>
      <c r="AY11" s="15">
        <v>0.14766402170757301</v>
      </c>
    </row>
    <row r="12" spans="2:51" ht="16" x14ac:dyDescent="0.2">
      <c r="B12" s="16" t="s">
        <v>80</v>
      </c>
      <c r="C12" s="17">
        <v>0.15599578627396599</v>
      </c>
      <c r="D12" s="17">
        <v>0.10199644064795201</v>
      </c>
      <c r="E12" s="17">
        <v>0.20730210495420001</v>
      </c>
      <c r="F12" s="17"/>
      <c r="G12" s="17">
        <v>0.20957804406792399</v>
      </c>
      <c r="H12" s="17">
        <v>0.15864260914060599</v>
      </c>
      <c r="I12" s="17">
        <v>0.19887818019839801</v>
      </c>
      <c r="J12" s="17">
        <v>0.17294221408926699</v>
      </c>
      <c r="K12" s="17">
        <v>0.12222989261138199</v>
      </c>
      <c r="L12" s="17">
        <v>9.1767200878659097E-2</v>
      </c>
      <c r="M12" s="17"/>
      <c r="N12" s="17">
        <v>0.16516106147898199</v>
      </c>
      <c r="O12" s="17">
        <v>0.13906223854935201</v>
      </c>
      <c r="P12" s="17">
        <v>0.153974588630441</v>
      </c>
      <c r="Q12" s="17">
        <v>0.14896765913290899</v>
      </c>
      <c r="R12" s="17">
        <v>0.156387416457301</v>
      </c>
      <c r="S12" s="17">
        <v>0.16175783815759601</v>
      </c>
      <c r="T12" s="17">
        <v>0.17287688934927201</v>
      </c>
      <c r="U12" s="17">
        <v>0.211051105467981</v>
      </c>
      <c r="V12" s="17">
        <v>0.14060071234930599</v>
      </c>
      <c r="W12" s="17">
        <v>0.112686661092846</v>
      </c>
      <c r="X12" s="17">
        <v>0.220598031132443</v>
      </c>
      <c r="Y12" s="17"/>
      <c r="Z12" s="17">
        <v>0.12313441315174101</v>
      </c>
      <c r="AA12" s="17">
        <v>0.16005927131157199</v>
      </c>
      <c r="AB12" s="17">
        <v>0.14531687547661201</v>
      </c>
      <c r="AC12" s="17">
        <v>0.19629895053739199</v>
      </c>
      <c r="AD12" s="17"/>
      <c r="AE12" s="17">
        <v>0.11208548341431999</v>
      </c>
      <c r="AF12" s="17">
        <v>0.13161354651302801</v>
      </c>
      <c r="AG12" s="17">
        <v>0.292484835225857</v>
      </c>
      <c r="AH12" s="17"/>
      <c r="AI12" s="17">
        <v>9.5337640004584501E-2</v>
      </c>
      <c r="AJ12" s="17">
        <v>0.162619241657149</v>
      </c>
      <c r="AK12" s="17">
        <v>0.16108736961644299</v>
      </c>
      <c r="AL12" s="17">
        <v>0.11631464652000099</v>
      </c>
      <c r="AM12" s="17">
        <v>0.26478801873026703</v>
      </c>
      <c r="AN12" s="17"/>
      <c r="AO12" s="17">
        <v>6.9830306992104296E-2</v>
      </c>
      <c r="AP12" s="17">
        <v>0.149254630220405</v>
      </c>
      <c r="AQ12" s="17">
        <v>0.117185698427833</v>
      </c>
      <c r="AR12" s="17"/>
      <c r="AS12" s="17">
        <v>0.16147630145550301</v>
      </c>
      <c r="AT12" s="17">
        <v>0.15255220960948501</v>
      </c>
      <c r="AU12" s="17">
        <v>0.22283186788529299</v>
      </c>
      <c r="AV12" s="17">
        <v>0.15751699947952499</v>
      </c>
      <c r="AW12" s="17">
        <v>0.10306312939005199</v>
      </c>
      <c r="AX12" s="17">
        <v>0.15654104239587199</v>
      </c>
      <c r="AY12" s="17">
        <v>0.111924496785758</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AY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221</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0.184807829771481</v>
      </c>
      <c r="D9" s="15">
        <v>0.15942487446520801</v>
      </c>
      <c r="E9" s="15">
        <v>0.207503518862585</v>
      </c>
      <c r="F9" s="15"/>
      <c r="G9" s="15">
        <v>0.19890373132015601</v>
      </c>
      <c r="H9" s="15">
        <v>0.21706526133505499</v>
      </c>
      <c r="I9" s="15">
        <v>0.22428127232225101</v>
      </c>
      <c r="J9" s="15">
        <v>0.18896571857723701</v>
      </c>
      <c r="K9" s="15">
        <v>0.141550252298067</v>
      </c>
      <c r="L9" s="15">
        <v>0.142590586748194</v>
      </c>
      <c r="M9" s="15"/>
      <c r="N9" s="15">
        <v>0.21269917813171399</v>
      </c>
      <c r="O9" s="15">
        <v>0.16923126094989399</v>
      </c>
      <c r="P9" s="15">
        <v>0.15923806769898399</v>
      </c>
      <c r="Q9" s="15">
        <v>0.187358892318917</v>
      </c>
      <c r="R9" s="15">
        <v>0.14424784506210001</v>
      </c>
      <c r="S9" s="15">
        <v>0.18475644028531399</v>
      </c>
      <c r="T9" s="15">
        <v>0.174115808129856</v>
      </c>
      <c r="U9" s="15">
        <v>0.24586282226207201</v>
      </c>
      <c r="V9" s="15">
        <v>0.170953346458386</v>
      </c>
      <c r="W9" s="15">
        <v>0.171646993034653</v>
      </c>
      <c r="X9" s="15">
        <v>0.26302447928588601</v>
      </c>
      <c r="Y9" s="15"/>
      <c r="Z9" s="15">
        <v>0.207951534038921</v>
      </c>
      <c r="AA9" s="15">
        <v>0.17074264346186199</v>
      </c>
      <c r="AB9" s="15">
        <v>0.16812540430929601</v>
      </c>
      <c r="AC9" s="15">
        <v>0.189038023869911</v>
      </c>
      <c r="AD9" s="15"/>
      <c r="AE9" s="15">
        <v>0.18590784049057499</v>
      </c>
      <c r="AF9" s="15">
        <v>0.198525463125415</v>
      </c>
      <c r="AG9" s="15">
        <v>0.121167583992144</v>
      </c>
      <c r="AH9" s="15"/>
      <c r="AI9" s="15">
        <v>0.174760713037107</v>
      </c>
      <c r="AJ9" s="15">
        <v>0.22031159550298901</v>
      </c>
      <c r="AK9" s="15">
        <v>0.17119078998692</v>
      </c>
      <c r="AL9" s="15">
        <v>8.3474955328006903E-2</v>
      </c>
      <c r="AM9" s="15">
        <v>0.168247987436909</v>
      </c>
      <c r="AN9" s="15"/>
      <c r="AO9" s="15">
        <v>0.181271373784617</v>
      </c>
      <c r="AP9" s="15">
        <v>0.20315654566357</v>
      </c>
      <c r="AQ9" s="15">
        <v>0.19101616176311501</v>
      </c>
      <c r="AR9" s="15"/>
      <c r="AS9" s="15">
        <v>0.196753706296802</v>
      </c>
      <c r="AT9" s="15">
        <v>0.16366969359265399</v>
      </c>
      <c r="AU9" s="15">
        <v>0.166296521547247</v>
      </c>
      <c r="AV9" s="15">
        <v>7.2821310333701303E-2</v>
      </c>
      <c r="AW9" s="15">
        <v>0.27286226585574902</v>
      </c>
      <c r="AX9" s="15">
        <v>0.151349741149433</v>
      </c>
      <c r="AY9" s="15">
        <v>0.120313741468685</v>
      </c>
    </row>
    <row r="10" spans="2:51" ht="32" x14ac:dyDescent="0.2">
      <c r="B10" s="16" t="s">
        <v>214</v>
      </c>
      <c r="C10" s="15">
        <v>0.54496286665485605</v>
      </c>
      <c r="D10" s="15">
        <v>0.56656592516556004</v>
      </c>
      <c r="E10" s="15">
        <v>0.52510112860498903</v>
      </c>
      <c r="F10" s="15"/>
      <c r="G10" s="15">
        <v>0.52230816581228301</v>
      </c>
      <c r="H10" s="15">
        <v>0.49549651101766201</v>
      </c>
      <c r="I10" s="15">
        <v>0.48156195176324201</v>
      </c>
      <c r="J10" s="15">
        <v>0.54142662530584595</v>
      </c>
      <c r="K10" s="15">
        <v>0.58846975542065105</v>
      </c>
      <c r="L10" s="15">
        <v>0.62574577915371998</v>
      </c>
      <c r="M10" s="15"/>
      <c r="N10" s="15">
        <v>0.49424065802922101</v>
      </c>
      <c r="O10" s="15">
        <v>0.56828700951993505</v>
      </c>
      <c r="P10" s="15">
        <v>0.55360625890191095</v>
      </c>
      <c r="Q10" s="15">
        <v>0.56661076070870198</v>
      </c>
      <c r="R10" s="15">
        <v>0.62863482132265902</v>
      </c>
      <c r="S10" s="15">
        <v>0.55593435852630102</v>
      </c>
      <c r="T10" s="15">
        <v>0.55225276656879196</v>
      </c>
      <c r="U10" s="15">
        <v>0.46289657401483703</v>
      </c>
      <c r="V10" s="15">
        <v>0.54535898578929898</v>
      </c>
      <c r="W10" s="15">
        <v>0.588243822986106</v>
      </c>
      <c r="X10" s="15">
        <v>0.41154774525622501</v>
      </c>
      <c r="Y10" s="15"/>
      <c r="Z10" s="15">
        <v>0.53428326841171003</v>
      </c>
      <c r="AA10" s="15">
        <v>0.55930188710444895</v>
      </c>
      <c r="AB10" s="15">
        <v>0.55312458688764299</v>
      </c>
      <c r="AC10" s="15">
        <v>0.53369708777570002</v>
      </c>
      <c r="AD10" s="15"/>
      <c r="AE10" s="15">
        <v>0.57440285948317604</v>
      </c>
      <c r="AF10" s="15">
        <v>0.54348590876435299</v>
      </c>
      <c r="AG10" s="15">
        <v>0.50000072257667205</v>
      </c>
      <c r="AH10" s="15"/>
      <c r="AI10" s="15">
        <v>0.58094009290672199</v>
      </c>
      <c r="AJ10" s="15">
        <v>0.51827127630134895</v>
      </c>
      <c r="AK10" s="15">
        <v>0.55572878762710398</v>
      </c>
      <c r="AL10" s="15">
        <v>0.80635312074211296</v>
      </c>
      <c r="AM10" s="15">
        <v>0.45407846978986099</v>
      </c>
      <c r="AN10" s="15"/>
      <c r="AO10" s="15">
        <v>0.58110032920737598</v>
      </c>
      <c r="AP10" s="15">
        <v>0.57721676085264695</v>
      </c>
      <c r="AQ10" s="15">
        <v>0.52527871548646099</v>
      </c>
      <c r="AR10" s="15"/>
      <c r="AS10" s="15">
        <v>0.54056305070855604</v>
      </c>
      <c r="AT10" s="15">
        <v>0.58178359940667401</v>
      </c>
      <c r="AU10" s="15">
        <v>0.50686319517426004</v>
      </c>
      <c r="AV10" s="15">
        <v>0.69971055670494398</v>
      </c>
      <c r="AW10" s="15">
        <v>0.48914203998970202</v>
      </c>
      <c r="AX10" s="15">
        <v>0.55990654560215203</v>
      </c>
      <c r="AY10" s="15">
        <v>0.60064179449078303</v>
      </c>
    </row>
    <row r="11" spans="2:51" ht="32" x14ac:dyDescent="0.2">
      <c r="B11" s="16" t="s">
        <v>215</v>
      </c>
      <c r="C11" s="15">
        <v>0.125468860258552</v>
      </c>
      <c r="D11" s="15">
        <v>0.158295977065503</v>
      </c>
      <c r="E11" s="15">
        <v>9.4672458642369603E-2</v>
      </c>
      <c r="F11" s="15"/>
      <c r="G11" s="15">
        <v>0.10348849614992001</v>
      </c>
      <c r="H11" s="15">
        <v>0.105723618304341</v>
      </c>
      <c r="I11" s="15">
        <v>0.12098667365672799</v>
      </c>
      <c r="J11" s="15">
        <v>0.11924913728515101</v>
      </c>
      <c r="K11" s="15">
        <v>0.148539712964082</v>
      </c>
      <c r="L11" s="15">
        <v>0.149507766835587</v>
      </c>
      <c r="M11" s="15"/>
      <c r="N11" s="15">
        <v>0.14980608789330899</v>
      </c>
      <c r="O11" s="15">
        <v>0.115608613387329</v>
      </c>
      <c r="P11" s="15">
        <v>0.146348624967271</v>
      </c>
      <c r="Q11" s="15">
        <v>8.7466541373825799E-2</v>
      </c>
      <c r="R11" s="15">
        <v>0.10872800456244899</v>
      </c>
      <c r="S11" s="15">
        <v>0.13943745182785799</v>
      </c>
      <c r="T11" s="15">
        <v>0.12225595073036299</v>
      </c>
      <c r="U11" s="15">
        <v>8.6226131743937104E-2</v>
      </c>
      <c r="V11" s="15">
        <v>0.148660772477894</v>
      </c>
      <c r="W11" s="15">
        <v>0.106735113477699</v>
      </c>
      <c r="X11" s="15">
        <v>0.135261722276006</v>
      </c>
      <c r="Y11" s="15"/>
      <c r="Z11" s="15">
        <v>0.16296570984998099</v>
      </c>
      <c r="AA11" s="15">
        <v>0.111897267934464</v>
      </c>
      <c r="AB11" s="15">
        <v>0.14759872098399601</v>
      </c>
      <c r="AC11" s="15">
        <v>8.0870042481483606E-2</v>
      </c>
      <c r="AD11" s="15"/>
      <c r="AE11" s="15">
        <v>0.13860653149086599</v>
      </c>
      <c r="AF11" s="15">
        <v>0.118393929156748</v>
      </c>
      <c r="AG11" s="15">
        <v>0.130127682151325</v>
      </c>
      <c r="AH11" s="15"/>
      <c r="AI11" s="15">
        <v>0.16184874344887101</v>
      </c>
      <c r="AJ11" s="15">
        <v>9.9594041744234196E-2</v>
      </c>
      <c r="AK11" s="15">
        <v>0.11864568232782501</v>
      </c>
      <c r="AL11" s="15">
        <v>0.11017192392988</v>
      </c>
      <c r="AM11" s="15">
        <v>0.153952498136953</v>
      </c>
      <c r="AN11" s="15"/>
      <c r="AO11" s="15">
        <v>0.16989137340382399</v>
      </c>
      <c r="AP11" s="15">
        <v>0.101414227988367</v>
      </c>
      <c r="AQ11" s="15">
        <v>0.163902642003946</v>
      </c>
      <c r="AR11" s="15"/>
      <c r="AS11" s="15">
        <v>9.9518815256271001E-2</v>
      </c>
      <c r="AT11" s="15">
        <v>0.110529255688383</v>
      </c>
      <c r="AU11" s="15">
        <v>0.11369406513679001</v>
      </c>
      <c r="AV11" s="15">
        <v>9.2390101543982403E-2</v>
      </c>
      <c r="AW11" s="15">
        <v>0.151644669757904</v>
      </c>
      <c r="AX11" s="15">
        <v>0.15824699636456399</v>
      </c>
      <c r="AY11" s="15">
        <v>0.16725948788815501</v>
      </c>
    </row>
    <row r="12" spans="2:51" ht="16" x14ac:dyDescent="0.2">
      <c r="B12" s="16" t="s">
        <v>80</v>
      </c>
      <c r="C12" s="17">
        <v>0.14476044331511101</v>
      </c>
      <c r="D12" s="17">
        <v>0.115713223303729</v>
      </c>
      <c r="E12" s="17">
        <v>0.17272289389005599</v>
      </c>
      <c r="F12" s="17"/>
      <c r="G12" s="17">
        <v>0.17529960671764</v>
      </c>
      <c r="H12" s="17">
        <v>0.18171460934294201</v>
      </c>
      <c r="I12" s="17">
        <v>0.17317010225778001</v>
      </c>
      <c r="J12" s="17">
        <v>0.15035851883176601</v>
      </c>
      <c r="K12" s="17">
        <v>0.1214402793172</v>
      </c>
      <c r="L12" s="17">
        <v>8.2155867262498503E-2</v>
      </c>
      <c r="M12" s="17"/>
      <c r="N12" s="17">
        <v>0.14325407594575601</v>
      </c>
      <c r="O12" s="17">
        <v>0.14687311614284199</v>
      </c>
      <c r="P12" s="17">
        <v>0.140807048431834</v>
      </c>
      <c r="Q12" s="17">
        <v>0.15856380559855501</v>
      </c>
      <c r="R12" s="17">
        <v>0.11838932905279199</v>
      </c>
      <c r="S12" s="17">
        <v>0.119871749360527</v>
      </c>
      <c r="T12" s="17">
        <v>0.15137547457098899</v>
      </c>
      <c r="U12" s="17">
        <v>0.20501447197915401</v>
      </c>
      <c r="V12" s="17">
        <v>0.13502689527442099</v>
      </c>
      <c r="W12" s="17">
        <v>0.13337407050154301</v>
      </c>
      <c r="X12" s="17">
        <v>0.19016605318188301</v>
      </c>
      <c r="Y12" s="17"/>
      <c r="Z12" s="17">
        <v>9.47994876993873E-2</v>
      </c>
      <c r="AA12" s="17">
        <v>0.158058201499225</v>
      </c>
      <c r="AB12" s="17">
        <v>0.13115128781906599</v>
      </c>
      <c r="AC12" s="17">
        <v>0.19639484587290501</v>
      </c>
      <c r="AD12" s="17"/>
      <c r="AE12" s="17">
        <v>0.10108276853538301</v>
      </c>
      <c r="AF12" s="17">
        <v>0.139594698953483</v>
      </c>
      <c r="AG12" s="17">
        <v>0.248704011279859</v>
      </c>
      <c r="AH12" s="17"/>
      <c r="AI12" s="17">
        <v>8.2450450607300496E-2</v>
      </c>
      <c r="AJ12" s="17">
        <v>0.16182308645142801</v>
      </c>
      <c r="AK12" s="17">
        <v>0.154434740058151</v>
      </c>
      <c r="AL12" s="17">
        <v>0</v>
      </c>
      <c r="AM12" s="17">
        <v>0.22372104463627601</v>
      </c>
      <c r="AN12" s="17"/>
      <c r="AO12" s="17">
        <v>6.7736923604183596E-2</v>
      </c>
      <c r="AP12" s="17">
        <v>0.118212465495416</v>
      </c>
      <c r="AQ12" s="17">
        <v>0.11980248074647799</v>
      </c>
      <c r="AR12" s="17"/>
      <c r="AS12" s="17">
        <v>0.163164427738372</v>
      </c>
      <c r="AT12" s="17">
        <v>0.14401745131228899</v>
      </c>
      <c r="AU12" s="17">
        <v>0.21314621814170401</v>
      </c>
      <c r="AV12" s="17">
        <v>0.13507803141737301</v>
      </c>
      <c r="AW12" s="17">
        <v>8.6351024396644604E-2</v>
      </c>
      <c r="AX12" s="17">
        <v>0.13049671688385001</v>
      </c>
      <c r="AY12" s="17">
        <v>0.11178497615237799</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AY17"/>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222</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213</v>
      </c>
      <c r="C9" s="15">
        <v>0.52890005900945802</v>
      </c>
      <c r="D9" s="15">
        <v>0.50691302240818203</v>
      </c>
      <c r="E9" s="15">
        <v>0.54855530259739105</v>
      </c>
      <c r="F9" s="15"/>
      <c r="G9" s="15">
        <v>0.53742332309652596</v>
      </c>
      <c r="H9" s="15">
        <v>0.52686597031087601</v>
      </c>
      <c r="I9" s="15">
        <v>0.54435937909355003</v>
      </c>
      <c r="J9" s="15">
        <v>0.53858227738249798</v>
      </c>
      <c r="K9" s="15">
        <v>0.54946986439970102</v>
      </c>
      <c r="L9" s="15">
        <v>0.49056053890234602</v>
      </c>
      <c r="M9" s="15"/>
      <c r="N9" s="15">
        <v>0.50412427841796603</v>
      </c>
      <c r="O9" s="15">
        <v>0.48631177493684802</v>
      </c>
      <c r="P9" s="15">
        <v>0.51872234157600305</v>
      </c>
      <c r="Q9" s="15">
        <v>0.61513947100198496</v>
      </c>
      <c r="R9" s="15">
        <v>0.51057606773344799</v>
      </c>
      <c r="S9" s="15">
        <v>0.51470435727781705</v>
      </c>
      <c r="T9" s="15">
        <v>0.57470754547694203</v>
      </c>
      <c r="U9" s="15">
        <v>0.56617156819458303</v>
      </c>
      <c r="V9" s="15">
        <v>0.55298723276546802</v>
      </c>
      <c r="W9" s="15">
        <v>0.53000829806465499</v>
      </c>
      <c r="X9" s="15">
        <v>0.46296990476155098</v>
      </c>
      <c r="Y9" s="15"/>
      <c r="Z9" s="15">
        <v>0.53464101064193403</v>
      </c>
      <c r="AA9" s="15">
        <v>0.517124578198212</v>
      </c>
      <c r="AB9" s="15">
        <v>0.49661402058530602</v>
      </c>
      <c r="AC9" s="15">
        <v>0.564447019633883</v>
      </c>
      <c r="AD9" s="15"/>
      <c r="AE9" s="15">
        <v>0.513021076046553</v>
      </c>
      <c r="AF9" s="15">
        <v>0.55165637841299198</v>
      </c>
      <c r="AG9" s="15">
        <v>0.48375696382484301</v>
      </c>
      <c r="AH9" s="15"/>
      <c r="AI9" s="15">
        <v>0.48384021900312102</v>
      </c>
      <c r="AJ9" s="15">
        <v>0.58613351089323995</v>
      </c>
      <c r="AK9" s="15">
        <v>0.49719106820813902</v>
      </c>
      <c r="AL9" s="15">
        <v>0.617457401158647</v>
      </c>
      <c r="AM9" s="15">
        <v>0.48446305173100501</v>
      </c>
      <c r="AN9" s="15"/>
      <c r="AO9" s="15">
        <v>0.44781362540721298</v>
      </c>
      <c r="AP9" s="15">
        <v>0.60591577665396601</v>
      </c>
      <c r="AQ9" s="15">
        <v>0.49185695119339801</v>
      </c>
      <c r="AR9" s="15"/>
      <c r="AS9" s="15">
        <v>0.72348582854297006</v>
      </c>
      <c r="AT9" s="15">
        <v>0.56123403903798297</v>
      </c>
      <c r="AU9" s="15">
        <v>0.50305554823199405</v>
      </c>
      <c r="AV9" s="15">
        <v>0.313695602166284</v>
      </c>
      <c r="AW9" s="15">
        <v>0.55531628423379598</v>
      </c>
      <c r="AX9" s="15">
        <v>0.42014097686858098</v>
      </c>
      <c r="AY9" s="15">
        <v>0.401498735010695</v>
      </c>
    </row>
    <row r="10" spans="2:51" ht="32" x14ac:dyDescent="0.2">
      <c r="B10" s="16" t="s">
        <v>214</v>
      </c>
      <c r="C10" s="15">
        <v>0.27886539780046399</v>
      </c>
      <c r="D10" s="15">
        <v>0.318890972112573</v>
      </c>
      <c r="E10" s="15">
        <v>0.24059339609685501</v>
      </c>
      <c r="F10" s="15"/>
      <c r="G10" s="15">
        <v>0.24952718798676399</v>
      </c>
      <c r="H10" s="15">
        <v>0.279350729236652</v>
      </c>
      <c r="I10" s="15">
        <v>0.25502608964596701</v>
      </c>
      <c r="J10" s="15">
        <v>0.224959399775812</v>
      </c>
      <c r="K10" s="15">
        <v>0.28154457927095899</v>
      </c>
      <c r="L10" s="15">
        <v>0.35960175601286498</v>
      </c>
      <c r="M10" s="15"/>
      <c r="N10" s="15">
        <v>0.25912687844356502</v>
      </c>
      <c r="O10" s="15">
        <v>0.36107371301876401</v>
      </c>
      <c r="P10" s="15">
        <v>0.252357646564286</v>
      </c>
      <c r="Q10" s="15">
        <v>0.24150591180036499</v>
      </c>
      <c r="R10" s="15">
        <v>0.26858066221928101</v>
      </c>
      <c r="S10" s="15">
        <v>0.28892965457794301</v>
      </c>
      <c r="T10" s="15">
        <v>0.25828767725858998</v>
      </c>
      <c r="U10" s="15">
        <v>0.200570376864112</v>
      </c>
      <c r="V10" s="15">
        <v>0.28760118233891302</v>
      </c>
      <c r="W10" s="15">
        <v>0.28320860128014202</v>
      </c>
      <c r="X10" s="15">
        <v>0.29465834601048302</v>
      </c>
      <c r="Y10" s="15"/>
      <c r="Z10" s="15">
        <v>0.31919488057248901</v>
      </c>
      <c r="AA10" s="15">
        <v>0.28201275179069502</v>
      </c>
      <c r="AB10" s="15">
        <v>0.271567161689793</v>
      </c>
      <c r="AC10" s="15">
        <v>0.23735136435688001</v>
      </c>
      <c r="AD10" s="15"/>
      <c r="AE10" s="15">
        <v>0.29228119717940898</v>
      </c>
      <c r="AF10" s="15">
        <v>0.29113588679240499</v>
      </c>
      <c r="AG10" s="15">
        <v>0.24631035514584301</v>
      </c>
      <c r="AH10" s="15"/>
      <c r="AI10" s="15">
        <v>0.33249193181360698</v>
      </c>
      <c r="AJ10" s="15">
        <v>0.24737499304430699</v>
      </c>
      <c r="AK10" s="15">
        <v>0.342872806836171</v>
      </c>
      <c r="AL10" s="15">
        <v>0.234826974281032</v>
      </c>
      <c r="AM10" s="15">
        <v>0.22894653972884499</v>
      </c>
      <c r="AN10" s="15"/>
      <c r="AO10" s="15">
        <v>0.40327411520113998</v>
      </c>
      <c r="AP10" s="15">
        <v>0.23705969273685401</v>
      </c>
      <c r="AQ10" s="15">
        <v>0.38865588355491698</v>
      </c>
      <c r="AR10" s="15"/>
      <c r="AS10" s="15">
        <v>0.157221514052236</v>
      </c>
      <c r="AT10" s="15">
        <v>0.26652045822105203</v>
      </c>
      <c r="AU10" s="15">
        <v>0.25674368558789401</v>
      </c>
      <c r="AV10" s="15">
        <v>0.42500421337766803</v>
      </c>
      <c r="AW10" s="15">
        <v>0.28379397783457599</v>
      </c>
      <c r="AX10" s="15">
        <v>0.317507662455499</v>
      </c>
      <c r="AY10" s="15">
        <v>0.41215956702341799</v>
      </c>
    </row>
    <row r="11" spans="2:51" ht="32" x14ac:dyDescent="0.2">
      <c r="B11" s="16" t="s">
        <v>215</v>
      </c>
      <c r="C11" s="15">
        <v>6.93887710135664E-2</v>
      </c>
      <c r="D11" s="15">
        <v>8.3637680600094105E-2</v>
      </c>
      <c r="E11" s="15">
        <v>5.6168902775733401E-2</v>
      </c>
      <c r="F11" s="15"/>
      <c r="G11" s="15">
        <v>5.7100010859896203E-2</v>
      </c>
      <c r="H11" s="15">
        <v>5.7264885974962397E-2</v>
      </c>
      <c r="I11" s="15">
        <v>6.0334443309722999E-2</v>
      </c>
      <c r="J11" s="15">
        <v>8.7837933463669998E-2</v>
      </c>
      <c r="K11" s="15">
        <v>8.8983001209896107E-2</v>
      </c>
      <c r="L11" s="15">
        <v>6.6749925319263798E-2</v>
      </c>
      <c r="M11" s="15"/>
      <c r="N11" s="15">
        <v>6.4420528425146395E-2</v>
      </c>
      <c r="O11" s="15">
        <v>4.5481332229036497E-2</v>
      </c>
      <c r="P11" s="15">
        <v>0.10976854042518699</v>
      </c>
      <c r="Q11" s="15">
        <v>5.0468073132831297E-2</v>
      </c>
      <c r="R11" s="15">
        <v>0.103949336767692</v>
      </c>
      <c r="S11" s="15">
        <v>7.4982990307167499E-2</v>
      </c>
      <c r="T11" s="15">
        <v>5.2117336257610399E-2</v>
      </c>
      <c r="U11" s="15">
        <v>5.0469389653728498E-2</v>
      </c>
      <c r="V11" s="15">
        <v>4.0769061104803099E-2</v>
      </c>
      <c r="W11" s="15">
        <v>0.115508529358092</v>
      </c>
      <c r="X11" s="15">
        <v>7.9129213869830503E-2</v>
      </c>
      <c r="Y11" s="15"/>
      <c r="Z11" s="15">
        <v>7.1691704134392006E-2</v>
      </c>
      <c r="AA11" s="15">
        <v>6.8745805744183694E-2</v>
      </c>
      <c r="AB11" s="15">
        <v>9.8901687052131204E-2</v>
      </c>
      <c r="AC11" s="15">
        <v>4.2300978902990498E-2</v>
      </c>
      <c r="AD11" s="15"/>
      <c r="AE11" s="15">
        <v>0.10025773290680901</v>
      </c>
      <c r="AF11" s="15">
        <v>5.2166600280732202E-2</v>
      </c>
      <c r="AG11" s="15">
        <v>5.4519562158588303E-2</v>
      </c>
      <c r="AH11" s="15"/>
      <c r="AI11" s="15">
        <v>9.5995232203925404E-2</v>
      </c>
      <c r="AJ11" s="15">
        <v>4.1531571422621802E-2</v>
      </c>
      <c r="AK11" s="15">
        <v>4.39746782822239E-2</v>
      </c>
      <c r="AL11" s="15">
        <v>0.108068314872175</v>
      </c>
      <c r="AM11" s="15">
        <v>7.9526413528085593E-2</v>
      </c>
      <c r="AN11" s="15"/>
      <c r="AO11" s="15">
        <v>7.9324993588155396E-2</v>
      </c>
      <c r="AP11" s="15">
        <v>4.95650403547735E-2</v>
      </c>
      <c r="AQ11" s="15">
        <v>5.8647841954063501E-2</v>
      </c>
      <c r="AR11" s="15"/>
      <c r="AS11" s="15">
        <v>4.0523633727782199E-2</v>
      </c>
      <c r="AT11" s="15">
        <v>4.1451196687210097E-2</v>
      </c>
      <c r="AU11" s="15">
        <v>5.1345891331396901E-2</v>
      </c>
      <c r="AV11" s="15">
        <v>0.120345048257135</v>
      </c>
      <c r="AW11" s="15">
        <v>9.1193013603415293E-2</v>
      </c>
      <c r="AX11" s="15">
        <v>0.111727054378984</v>
      </c>
      <c r="AY11" s="15">
        <v>9.2957404451515097E-2</v>
      </c>
    </row>
    <row r="12" spans="2:51" ht="16" x14ac:dyDescent="0.2">
      <c r="B12" s="16" t="s">
        <v>80</v>
      </c>
      <c r="C12" s="17">
        <v>0.12284577217651101</v>
      </c>
      <c r="D12" s="17">
        <v>9.0558324879150998E-2</v>
      </c>
      <c r="E12" s="17">
        <v>0.154682398530021</v>
      </c>
      <c r="F12" s="17"/>
      <c r="G12" s="17">
        <v>0.155949478056814</v>
      </c>
      <c r="H12" s="17">
        <v>0.13651841447751001</v>
      </c>
      <c r="I12" s="17">
        <v>0.14028008795076</v>
      </c>
      <c r="J12" s="17">
        <v>0.14862038937802</v>
      </c>
      <c r="K12" s="17">
        <v>8.0002555119443194E-2</v>
      </c>
      <c r="L12" s="17">
        <v>8.3087779765525296E-2</v>
      </c>
      <c r="M12" s="17"/>
      <c r="N12" s="17">
        <v>0.172328314713322</v>
      </c>
      <c r="O12" s="17">
        <v>0.107133179815351</v>
      </c>
      <c r="P12" s="17">
        <v>0.119151471434523</v>
      </c>
      <c r="Q12" s="17">
        <v>9.2886544064818596E-2</v>
      </c>
      <c r="R12" s="17">
        <v>0.116893933279579</v>
      </c>
      <c r="S12" s="17">
        <v>0.121382997837073</v>
      </c>
      <c r="T12" s="17">
        <v>0.11488744100685799</v>
      </c>
      <c r="U12" s="17">
        <v>0.18278866528757701</v>
      </c>
      <c r="V12" s="17">
        <v>0.118642523790816</v>
      </c>
      <c r="W12" s="17">
        <v>7.1274571297111594E-2</v>
      </c>
      <c r="X12" s="17">
        <v>0.16324253535813599</v>
      </c>
      <c r="Y12" s="17"/>
      <c r="Z12" s="17">
        <v>7.4472404651185001E-2</v>
      </c>
      <c r="AA12" s="17">
        <v>0.13211686426690999</v>
      </c>
      <c r="AB12" s="17">
        <v>0.13291713067277</v>
      </c>
      <c r="AC12" s="17">
        <v>0.15590063710624699</v>
      </c>
      <c r="AD12" s="17"/>
      <c r="AE12" s="17">
        <v>9.4439993867229399E-2</v>
      </c>
      <c r="AF12" s="17">
        <v>0.105041134513871</v>
      </c>
      <c r="AG12" s="17">
        <v>0.21541311887072601</v>
      </c>
      <c r="AH12" s="17"/>
      <c r="AI12" s="17">
        <v>8.7672616979347098E-2</v>
      </c>
      <c r="AJ12" s="17">
        <v>0.12495992463983099</v>
      </c>
      <c r="AK12" s="17">
        <v>0.115961446673467</v>
      </c>
      <c r="AL12" s="17">
        <v>3.9647309688145102E-2</v>
      </c>
      <c r="AM12" s="17">
        <v>0.20706399501206499</v>
      </c>
      <c r="AN12" s="17"/>
      <c r="AO12" s="17">
        <v>6.9587265803491796E-2</v>
      </c>
      <c r="AP12" s="17">
        <v>0.107459490254406</v>
      </c>
      <c r="AQ12" s="17">
        <v>6.0839323297621699E-2</v>
      </c>
      <c r="AR12" s="17"/>
      <c r="AS12" s="17">
        <v>7.8769023677012107E-2</v>
      </c>
      <c r="AT12" s="17">
        <v>0.130794306053755</v>
      </c>
      <c r="AU12" s="17">
        <v>0.18885487484871499</v>
      </c>
      <c r="AV12" s="17">
        <v>0.14095513619891401</v>
      </c>
      <c r="AW12" s="17">
        <v>6.96967243282125E-2</v>
      </c>
      <c r="AX12" s="17">
        <v>0.15062430629693599</v>
      </c>
      <c r="AY12" s="17">
        <v>9.3384293514371899E-2</v>
      </c>
    </row>
    <row r="13" spans="2:51" x14ac:dyDescent="0.2">
      <c r="B13" s="14"/>
    </row>
    <row r="14" spans="2:51" x14ac:dyDescent="0.2">
      <c r="B14" t="s">
        <v>78</v>
      </c>
    </row>
    <row r="15" spans="2:51" x14ac:dyDescent="0.2">
      <c r="B15" t="s">
        <v>79</v>
      </c>
    </row>
    <row r="17" spans="2:2" x14ac:dyDescent="0.2">
      <c r="B17"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AY38"/>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247</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223</v>
      </c>
      <c r="C9" s="15">
        <v>0.44976151346679499</v>
      </c>
      <c r="D9" s="15">
        <v>0.50152172825610197</v>
      </c>
      <c r="E9" s="15">
        <v>0.39769197190314498</v>
      </c>
      <c r="F9" s="15"/>
      <c r="G9" s="15">
        <v>0.410767856926752</v>
      </c>
      <c r="H9" s="15">
        <v>0.44238376586373801</v>
      </c>
      <c r="I9" s="15">
        <v>0.424848501230908</v>
      </c>
      <c r="J9" s="15">
        <v>0.46078069281475098</v>
      </c>
      <c r="K9" s="15">
        <v>0.46483924772017599</v>
      </c>
      <c r="L9" s="15">
        <v>0.483204404897776</v>
      </c>
      <c r="M9" s="15"/>
      <c r="N9" s="15">
        <v>0.44126987770807302</v>
      </c>
      <c r="O9" s="15">
        <v>0.43220615263088502</v>
      </c>
      <c r="P9" s="15">
        <v>0.45669487203144199</v>
      </c>
      <c r="Q9" s="15">
        <v>0.46973222929775499</v>
      </c>
      <c r="R9" s="15">
        <v>0.460579697650006</v>
      </c>
      <c r="S9" s="15">
        <v>0.46445672572272001</v>
      </c>
      <c r="T9" s="15">
        <v>0.434750757287791</v>
      </c>
      <c r="U9" s="15">
        <v>0.314416466111337</v>
      </c>
      <c r="V9" s="15">
        <v>0.457838165890666</v>
      </c>
      <c r="W9" s="15">
        <v>0.48917491119645901</v>
      </c>
      <c r="X9" s="15">
        <v>0.473234649326367</v>
      </c>
      <c r="Y9" s="15"/>
      <c r="Z9" s="15">
        <v>0.53676268548265604</v>
      </c>
      <c r="AA9" s="15">
        <v>0.461799509704161</v>
      </c>
      <c r="AB9" s="15">
        <v>0.39526195221142701</v>
      </c>
      <c r="AC9" s="15">
        <v>0.39571895473873703</v>
      </c>
      <c r="AD9" s="15"/>
      <c r="AE9" s="15">
        <v>0.31963883236809998</v>
      </c>
      <c r="AF9" s="15">
        <v>0.59253598706199395</v>
      </c>
      <c r="AG9" s="15">
        <v>0.387410843796272</v>
      </c>
      <c r="AH9" s="15"/>
      <c r="AI9" s="15">
        <v>0.39211268790562098</v>
      </c>
      <c r="AJ9" s="15">
        <v>0.51832777853200296</v>
      </c>
      <c r="AK9" s="15">
        <v>0.61186848927607695</v>
      </c>
      <c r="AL9" s="15">
        <v>0.34938402682413</v>
      </c>
      <c r="AM9" s="15">
        <v>0.407164003783335</v>
      </c>
      <c r="AN9" s="15"/>
      <c r="AO9" s="15">
        <v>0.37063539482658098</v>
      </c>
      <c r="AP9" s="15">
        <v>0.54157084562635505</v>
      </c>
      <c r="AQ9" s="15">
        <v>0.62952246070607099</v>
      </c>
      <c r="AR9" s="15"/>
      <c r="AS9" s="15">
        <v>0.74786900988168203</v>
      </c>
      <c r="AT9" s="15">
        <v>0.54633459852398703</v>
      </c>
      <c r="AU9" s="15">
        <v>0.353756568528862</v>
      </c>
      <c r="AV9" s="15">
        <v>0.391919164490032</v>
      </c>
      <c r="AW9" s="15">
        <v>0.39410855870783901</v>
      </c>
      <c r="AX9" s="15">
        <v>0.28846455956780598</v>
      </c>
      <c r="AY9" s="15">
        <v>0.37192009594467401</v>
      </c>
    </row>
    <row r="10" spans="2:51" ht="16" x14ac:dyDescent="0.2">
      <c r="B10" s="16" t="s">
        <v>224</v>
      </c>
      <c r="C10" s="15">
        <v>0.42254038494002999</v>
      </c>
      <c r="D10" s="15">
        <v>0.53783768782434205</v>
      </c>
      <c r="E10" s="15">
        <v>0.313280309266178</v>
      </c>
      <c r="F10" s="15"/>
      <c r="G10" s="15">
        <v>0.34651051608337402</v>
      </c>
      <c r="H10" s="15">
        <v>0.385073348855407</v>
      </c>
      <c r="I10" s="15">
        <v>0.39006954994863602</v>
      </c>
      <c r="J10" s="15">
        <v>0.399171474938808</v>
      </c>
      <c r="K10" s="15">
        <v>0.45121277492871598</v>
      </c>
      <c r="L10" s="15">
        <v>0.53028170132539998</v>
      </c>
      <c r="M10" s="15"/>
      <c r="N10" s="15">
        <v>0.37710292972701498</v>
      </c>
      <c r="O10" s="15">
        <v>0.40759312070769799</v>
      </c>
      <c r="P10" s="15">
        <v>0.38706701562155399</v>
      </c>
      <c r="Q10" s="15">
        <v>0.45146100069683498</v>
      </c>
      <c r="R10" s="15">
        <v>0.50287572508493406</v>
      </c>
      <c r="S10" s="15">
        <v>0.54268800298723097</v>
      </c>
      <c r="T10" s="15">
        <v>0.36849050726912003</v>
      </c>
      <c r="U10" s="15">
        <v>0.42059636279183799</v>
      </c>
      <c r="V10" s="15">
        <v>0.432537343496597</v>
      </c>
      <c r="W10" s="15">
        <v>0.39549181606923001</v>
      </c>
      <c r="X10" s="15">
        <v>0.37931381029336902</v>
      </c>
      <c r="Y10" s="15"/>
      <c r="Z10" s="15">
        <v>0.48853850514186797</v>
      </c>
      <c r="AA10" s="15">
        <v>0.43100522319941797</v>
      </c>
      <c r="AB10" s="15">
        <v>0.41160359522013801</v>
      </c>
      <c r="AC10" s="15">
        <v>0.352447099236537</v>
      </c>
      <c r="AD10" s="15"/>
      <c r="AE10" s="15">
        <v>0.50891364125253202</v>
      </c>
      <c r="AF10" s="15">
        <v>0.39529096041037498</v>
      </c>
      <c r="AG10" s="15">
        <v>0.30992856738865598</v>
      </c>
      <c r="AH10" s="15"/>
      <c r="AI10" s="15">
        <v>0.54396832720080501</v>
      </c>
      <c r="AJ10" s="15">
        <v>0.37380433943404501</v>
      </c>
      <c r="AK10" s="15">
        <v>0.450141582691227</v>
      </c>
      <c r="AL10" s="15">
        <v>0.377242204438068</v>
      </c>
      <c r="AM10" s="15">
        <v>0.28568805086231502</v>
      </c>
      <c r="AN10" s="15"/>
      <c r="AO10" s="15">
        <v>0.52342030082874302</v>
      </c>
      <c r="AP10" s="15">
        <v>0.433735360432142</v>
      </c>
      <c r="AQ10" s="15">
        <v>0.47132313452458702</v>
      </c>
      <c r="AR10" s="15"/>
      <c r="AS10" s="15">
        <v>0.33069629390467498</v>
      </c>
      <c r="AT10" s="15">
        <v>0.47648927178466299</v>
      </c>
      <c r="AU10" s="15">
        <v>0.32957397748416101</v>
      </c>
      <c r="AV10" s="15">
        <v>0.42460827849729299</v>
      </c>
      <c r="AW10" s="15">
        <v>0.472136942400395</v>
      </c>
      <c r="AX10" s="15">
        <v>0.43508679484284801</v>
      </c>
      <c r="AY10" s="15">
        <v>0.56417912566490003</v>
      </c>
    </row>
    <row r="11" spans="2:51" ht="16" x14ac:dyDescent="0.2">
      <c r="B11" s="16" t="s">
        <v>225</v>
      </c>
      <c r="C11" s="15">
        <v>0.36472781121673897</v>
      </c>
      <c r="D11" s="15">
        <v>0.42929774309764102</v>
      </c>
      <c r="E11" s="15">
        <v>0.30217924225967802</v>
      </c>
      <c r="F11" s="15"/>
      <c r="G11" s="15">
        <v>0.23689615140717499</v>
      </c>
      <c r="H11" s="15">
        <v>0.26209576885521801</v>
      </c>
      <c r="I11" s="15">
        <v>0.315427324907954</v>
      </c>
      <c r="J11" s="15">
        <v>0.33671904645636602</v>
      </c>
      <c r="K11" s="15">
        <v>0.43378800094727399</v>
      </c>
      <c r="L11" s="15">
        <v>0.550609342095157</v>
      </c>
      <c r="M11" s="15"/>
      <c r="N11" s="15">
        <v>0.27095248651266601</v>
      </c>
      <c r="O11" s="15">
        <v>0.39786271232581299</v>
      </c>
      <c r="P11" s="15">
        <v>0.35739322534865697</v>
      </c>
      <c r="Q11" s="15">
        <v>0.39889244529569801</v>
      </c>
      <c r="R11" s="15">
        <v>0.400424077245147</v>
      </c>
      <c r="S11" s="15">
        <v>0.435269725553731</v>
      </c>
      <c r="T11" s="15">
        <v>0.37184258750963001</v>
      </c>
      <c r="U11" s="15">
        <v>0.37240256229671698</v>
      </c>
      <c r="V11" s="15">
        <v>0.37129770795666001</v>
      </c>
      <c r="W11" s="15">
        <v>0.29666386165285102</v>
      </c>
      <c r="X11" s="15">
        <v>0.405484964393931</v>
      </c>
      <c r="Y11" s="15"/>
      <c r="Z11" s="15">
        <v>0.41155944769660802</v>
      </c>
      <c r="AA11" s="15">
        <v>0.37379067382702702</v>
      </c>
      <c r="AB11" s="15">
        <v>0.35298077763519797</v>
      </c>
      <c r="AC11" s="15">
        <v>0.31484894289735799</v>
      </c>
      <c r="AD11" s="15"/>
      <c r="AE11" s="15">
        <v>0.46837756638792899</v>
      </c>
      <c r="AF11" s="15">
        <v>0.33651630204933403</v>
      </c>
      <c r="AG11" s="15">
        <v>0.25059416281207397</v>
      </c>
      <c r="AH11" s="15"/>
      <c r="AI11" s="15">
        <v>0.47683914118805898</v>
      </c>
      <c r="AJ11" s="15">
        <v>0.33256306796440699</v>
      </c>
      <c r="AK11" s="15">
        <v>0.38828040676889702</v>
      </c>
      <c r="AL11" s="15">
        <v>0.65976850105120299</v>
      </c>
      <c r="AM11" s="15">
        <v>0.21298855703819899</v>
      </c>
      <c r="AN11" s="15"/>
      <c r="AO11" s="15">
        <v>0.44912203063279199</v>
      </c>
      <c r="AP11" s="15">
        <v>0.35526323810058702</v>
      </c>
      <c r="AQ11" s="15">
        <v>0.37271726782960102</v>
      </c>
      <c r="AR11" s="15"/>
      <c r="AS11" s="15">
        <v>0.360928162722715</v>
      </c>
      <c r="AT11" s="15">
        <v>0.39806152754048202</v>
      </c>
      <c r="AU11" s="15">
        <v>0.28930992809016798</v>
      </c>
      <c r="AV11" s="15">
        <v>0.36031822797152502</v>
      </c>
      <c r="AW11" s="15">
        <v>0.37446785101086599</v>
      </c>
      <c r="AX11" s="15">
        <v>0.38955070358565402</v>
      </c>
      <c r="AY11" s="15">
        <v>0.483546870836144</v>
      </c>
    </row>
    <row r="12" spans="2:51" ht="16" x14ac:dyDescent="0.2">
      <c r="B12" s="16" t="s">
        <v>226</v>
      </c>
      <c r="C12" s="15">
        <v>0.35474355615380598</v>
      </c>
      <c r="D12" s="15">
        <v>0.39483301431955697</v>
      </c>
      <c r="E12" s="15">
        <v>0.31589498840250202</v>
      </c>
      <c r="F12" s="15"/>
      <c r="G12" s="15">
        <v>0.22129784156884</v>
      </c>
      <c r="H12" s="15">
        <v>0.25863305452823698</v>
      </c>
      <c r="I12" s="15">
        <v>0.30840059204960102</v>
      </c>
      <c r="J12" s="15">
        <v>0.35863888053777299</v>
      </c>
      <c r="K12" s="15">
        <v>0.45657831717389402</v>
      </c>
      <c r="L12" s="15">
        <v>0.488793969113541</v>
      </c>
      <c r="M12" s="15"/>
      <c r="N12" s="15">
        <v>0.249697765974736</v>
      </c>
      <c r="O12" s="15">
        <v>0.40506057997261802</v>
      </c>
      <c r="P12" s="15">
        <v>0.34001600644636099</v>
      </c>
      <c r="Q12" s="15">
        <v>0.36171920363972199</v>
      </c>
      <c r="R12" s="15">
        <v>0.36055630215586598</v>
      </c>
      <c r="S12" s="15">
        <v>0.36724843306903199</v>
      </c>
      <c r="T12" s="15">
        <v>0.36162579908536602</v>
      </c>
      <c r="U12" s="15">
        <v>0.254402238652847</v>
      </c>
      <c r="V12" s="15">
        <v>0.37061312667805901</v>
      </c>
      <c r="W12" s="15">
        <v>0.433428450303249</v>
      </c>
      <c r="X12" s="15">
        <v>0.39078104778290701</v>
      </c>
      <c r="Y12" s="15"/>
      <c r="Z12" s="15">
        <v>0.37705589984874299</v>
      </c>
      <c r="AA12" s="15">
        <v>0.36787574997274403</v>
      </c>
      <c r="AB12" s="15">
        <v>0.31114772913618499</v>
      </c>
      <c r="AC12" s="15">
        <v>0.35503626089437001</v>
      </c>
      <c r="AD12" s="15"/>
      <c r="AE12" s="15">
        <v>0.36101727182508098</v>
      </c>
      <c r="AF12" s="15">
        <v>0.41238990871938103</v>
      </c>
      <c r="AG12" s="15">
        <v>0.23751318174872299</v>
      </c>
      <c r="AH12" s="15"/>
      <c r="AI12" s="15">
        <v>0.39105438599499298</v>
      </c>
      <c r="AJ12" s="15">
        <v>0.36661256176766399</v>
      </c>
      <c r="AK12" s="15">
        <v>0.45190905197893999</v>
      </c>
      <c r="AL12" s="15">
        <v>0.524452633396852</v>
      </c>
      <c r="AM12" s="15">
        <v>0.22881417674913501</v>
      </c>
      <c r="AN12" s="15"/>
      <c r="AO12" s="15">
        <v>0.40207483862765803</v>
      </c>
      <c r="AP12" s="15">
        <v>0.38353406786435301</v>
      </c>
      <c r="AQ12" s="15">
        <v>0.40404659182022101</v>
      </c>
      <c r="AR12" s="15"/>
      <c r="AS12" s="15">
        <v>0.50242158582231899</v>
      </c>
      <c r="AT12" s="15">
        <v>0.43683780183210802</v>
      </c>
      <c r="AU12" s="15">
        <v>0.28326427580256902</v>
      </c>
      <c r="AV12" s="15">
        <v>0.32677143005771198</v>
      </c>
      <c r="AW12" s="15">
        <v>0.31177226507113098</v>
      </c>
      <c r="AX12" s="15">
        <v>0.28330124378347599</v>
      </c>
      <c r="AY12" s="15">
        <v>0.34352121681577202</v>
      </c>
    </row>
    <row r="13" spans="2:51" ht="32" x14ac:dyDescent="0.2">
      <c r="B13" s="16" t="s">
        <v>227</v>
      </c>
      <c r="C13" s="15">
        <v>0.34362549816406801</v>
      </c>
      <c r="D13" s="15">
        <v>0.40059400858243599</v>
      </c>
      <c r="E13" s="15">
        <v>0.28741081952688202</v>
      </c>
      <c r="F13" s="15"/>
      <c r="G13" s="15">
        <v>0.25905456785681802</v>
      </c>
      <c r="H13" s="15">
        <v>0.24933357294234601</v>
      </c>
      <c r="I13" s="15">
        <v>0.28089629652486198</v>
      </c>
      <c r="J13" s="15">
        <v>0.28821690424747998</v>
      </c>
      <c r="K13" s="15">
        <v>0.427368038214059</v>
      </c>
      <c r="L13" s="15">
        <v>0.51701507702515404</v>
      </c>
      <c r="M13" s="15"/>
      <c r="N13" s="15">
        <v>0.28024689929540197</v>
      </c>
      <c r="O13" s="15">
        <v>0.35575464866328799</v>
      </c>
      <c r="P13" s="15">
        <v>0.35012708016314598</v>
      </c>
      <c r="Q13" s="15">
        <v>0.40961064757485999</v>
      </c>
      <c r="R13" s="15">
        <v>0.33134339315137201</v>
      </c>
      <c r="S13" s="15">
        <v>0.42187785827965002</v>
      </c>
      <c r="T13" s="15">
        <v>0.37415475756706101</v>
      </c>
      <c r="U13" s="15">
        <v>0.32223233972183801</v>
      </c>
      <c r="V13" s="15">
        <v>0.30384683866433099</v>
      </c>
      <c r="W13" s="15">
        <v>0.30834742606075899</v>
      </c>
      <c r="X13" s="15">
        <v>0.35574090783671197</v>
      </c>
      <c r="Y13" s="15"/>
      <c r="Z13" s="15">
        <v>0.39773028066883998</v>
      </c>
      <c r="AA13" s="15">
        <v>0.35445484755092499</v>
      </c>
      <c r="AB13" s="15">
        <v>0.32326954169011102</v>
      </c>
      <c r="AC13" s="15">
        <v>0.29141964031343598</v>
      </c>
      <c r="AD13" s="15"/>
      <c r="AE13" s="15">
        <v>0.41975726146907599</v>
      </c>
      <c r="AF13" s="15">
        <v>0.32600194561235502</v>
      </c>
      <c r="AG13" s="15">
        <v>0.23016923062161301</v>
      </c>
      <c r="AH13" s="15"/>
      <c r="AI13" s="15">
        <v>0.43643719107533002</v>
      </c>
      <c r="AJ13" s="15">
        <v>0.30777323431592901</v>
      </c>
      <c r="AK13" s="15">
        <v>0.37102764847327502</v>
      </c>
      <c r="AL13" s="15">
        <v>0.45918233452516399</v>
      </c>
      <c r="AM13" s="15">
        <v>0.23671870703613901</v>
      </c>
      <c r="AN13" s="15"/>
      <c r="AO13" s="15">
        <v>0.438127848594561</v>
      </c>
      <c r="AP13" s="15">
        <v>0.33136126345724598</v>
      </c>
      <c r="AQ13" s="15">
        <v>0.37433268294342698</v>
      </c>
      <c r="AR13" s="15"/>
      <c r="AS13" s="15">
        <v>0.36844318910443402</v>
      </c>
      <c r="AT13" s="15">
        <v>0.38189179006912199</v>
      </c>
      <c r="AU13" s="15">
        <v>0.27535437512661098</v>
      </c>
      <c r="AV13" s="15">
        <v>0.33859113323620998</v>
      </c>
      <c r="AW13" s="15">
        <v>0.34860172695150998</v>
      </c>
      <c r="AX13" s="15">
        <v>0.28373274978840801</v>
      </c>
      <c r="AY13" s="15">
        <v>0.47959250685014998</v>
      </c>
    </row>
    <row r="14" spans="2:51" ht="16" x14ac:dyDescent="0.2">
      <c r="B14" s="16" t="s">
        <v>228</v>
      </c>
      <c r="C14" s="15">
        <v>0.33729510712159599</v>
      </c>
      <c r="D14" s="15">
        <v>0.39704659585387603</v>
      </c>
      <c r="E14" s="15">
        <v>0.280236990337072</v>
      </c>
      <c r="F14" s="15"/>
      <c r="G14" s="15">
        <v>0.254841974388547</v>
      </c>
      <c r="H14" s="15">
        <v>0.285952674441942</v>
      </c>
      <c r="I14" s="15">
        <v>0.30747654652303003</v>
      </c>
      <c r="J14" s="15">
        <v>0.347825997473236</v>
      </c>
      <c r="K14" s="15">
        <v>0.390160504784413</v>
      </c>
      <c r="L14" s="15">
        <v>0.41470229026901601</v>
      </c>
      <c r="M14" s="15"/>
      <c r="N14" s="15">
        <v>0.30981697015194998</v>
      </c>
      <c r="O14" s="15">
        <v>0.33156903611023297</v>
      </c>
      <c r="P14" s="15">
        <v>0.35948679037923698</v>
      </c>
      <c r="Q14" s="15">
        <v>0.35950924401684398</v>
      </c>
      <c r="R14" s="15">
        <v>0.35440009650189003</v>
      </c>
      <c r="S14" s="15">
        <v>0.34876562313322501</v>
      </c>
      <c r="T14" s="15">
        <v>0.29282096359906801</v>
      </c>
      <c r="U14" s="15">
        <v>0.26035687761819898</v>
      </c>
      <c r="V14" s="15">
        <v>0.34626876822726099</v>
      </c>
      <c r="W14" s="15">
        <v>0.391217577415166</v>
      </c>
      <c r="X14" s="15">
        <v>0.32436610496149498</v>
      </c>
      <c r="Y14" s="15"/>
      <c r="Z14" s="15">
        <v>0.37920727623065198</v>
      </c>
      <c r="AA14" s="15">
        <v>0.34359876124298599</v>
      </c>
      <c r="AB14" s="15">
        <v>0.31004876923449498</v>
      </c>
      <c r="AC14" s="15">
        <v>0.31088875454260301</v>
      </c>
      <c r="AD14" s="15"/>
      <c r="AE14" s="15">
        <v>0.32896908696433103</v>
      </c>
      <c r="AF14" s="15">
        <v>0.38983557115162099</v>
      </c>
      <c r="AG14" s="15">
        <v>0.27742147666338901</v>
      </c>
      <c r="AH14" s="15"/>
      <c r="AI14" s="15">
        <v>0.34892819951320198</v>
      </c>
      <c r="AJ14" s="15">
        <v>0.36633272603067102</v>
      </c>
      <c r="AK14" s="15">
        <v>0.44699340452023201</v>
      </c>
      <c r="AL14" s="15">
        <v>0.30260363294558401</v>
      </c>
      <c r="AM14" s="15">
        <v>0.243060745523726</v>
      </c>
      <c r="AN14" s="15"/>
      <c r="AO14" s="15">
        <v>0.33522920771587</v>
      </c>
      <c r="AP14" s="15">
        <v>0.392131451402567</v>
      </c>
      <c r="AQ14" s="15">
        <v>0.37352125789187302</v>
      </c>
      <c r="AR14" s="15"/>
      <c r="AS14" s="15">
        <v>0.48657355471754599</v>
      </c>
      <c r="AT14" s="15">
        <v>0.39377642674283703</v>
      </c>
      <c r="AU14" s="15">
        <v>0.24303694713966201</v>
      </c>
      <c r="AV14" s="15">
        <v>0.32840477121532002</v>
      </c>
      <c r="AW14" s="15">
        <v>0.31837908547389998</v>
      </c>
      <c r="AX14" s="15">
        <v>0.29285320794817699</v>
      </c>
      <c r="AY14" s="15">
        <v>0.344619563381654</v>
      </c>
    </row>
    <row r="15" spans="2:51" ht="16" x14ac:dyDescent="0.2">
      <c r="B15" s="16" t="s">
        <v>229</v>
      </c>
      <c r="C15" s="15">
        <v>0.33666581983325</v>
      </c>
      <c r="D15" s="15">
        <v>0.39429478165659498</v>
      </c>
      <c r="E15" s="15">
        <v>0.28061369115885398</v>
      </c>
      <c r="F15" s="15"/>
      <c r="G15" s="15">
        <v>0.21156447745617701</v>
      </c>
      <c r="H15" s="15">
        <v>0.24628470655831999</v>
      </c>
      <c r="I15" s="15">
        <v>0.28275044078878397</v>
      </c>
      <c r="J15" s="15">
        <v>0.29067996444718303</v>
      </c>
      <c r="K15" s="15">
        <v>0.41736222579806198</v>
      </c>
      <c r="L15" s="15">
        <v>0.52131780892028001</v>
      </c>
      <c r="M15" s="15"/>
      <c r="N15" s="15">
        <v>0.25481499752393799</v>
      </c>
      <c r="O15" s="15">
        <v>0.33420933785101198</v>
      </c>
      <c r="P15" s="15">
        <v>0.36125219064875402</v>
      </c>
      <c r="Q15" s="15">
        <v>0.38038831686159902</v>
      </c>
      <c r="R15" s="15">
        <v>0.36565195585376797</v>
      </c>
      <c r="S15" s="15">
        <v>0.39568688646164402</v>
      </c>
      <c r="T15" s="15">
        <v>0.31729902715860198</v>
      </c>
      <c r="U15" s="15">
        <v>0.33073440180366298</v>
      </c>
      <c r="V15" s="15">
        <v>0.32888571619513202</v>
      </c>
      <c r="W15" s="15">
        <v>0.33805700546336498</v>
      </c>
      <c r="X15" s="15">
        <v>0.35778849636123999</v>
      </c>
      <c r="Y15" s="15"/>
      <c r="Z15" s="15">
        <v>0.40513646275823401</v>
      </c>
      <c r="AA15" s="15">
        <v>0.33849009253293799</v>
      </c>
      <c r="AB15" s="15">
        <v>0.30510226358813902</v>
      </c>
      <c r="AC15" s="15">
        <v>0.28809466129758599</v>
      </c>
      <c r="AD15" s="15"/>
      <c r="AE15" s="15">
        <v>0.42337112741100402</v>
      </c>
      <c r="AF15" s="15">
        <v>0.31894948849628901</v>
      </c>
      <c r="AG15" s="15">
        <v>0.237995013267151</v>
      </c>
      <c r="AH15" s="15"/>
      <c r="AI15" s="15">
        <v>0.43554670335962398</v>
      </c>
      <c r="AJ15" s="15">
        <v>0.29375289245590303</v>
      </c>
      <c r="AK15" s="15">
        <v>0.37498947037125502</v>
      </c>
      <c r="AL15" s="15">
        <v>0.65000387857747999</v>
      </c>
      <c r="AM15" s="15">
        <v>0.21223775595515401</v>
      </c>
      <c r="AN15" s="15"/>
      <c r="AO15" s="15">
        <v>0.39650881204632099</v>
      </c>
      <c r="AP15" s="15">
        <v>0.324373699605842</v>
      </c>
      <c r="AQ15" s="15">
        <v>0.36169820398881802</v>
      </c>
      <c r="AR15" s="15"/>
      <c r="AS15" s="15">
        <v>0.35251907388710602</v>
      </c>
      <c r="AT15" s="15">
        <v>0.356247924277247</v>
      </c>
      <c r="AU15" s="15">
        <v>0.26019200531466502</v>
      </c>
      <c r="AV15" s="15">
        <v>0.34281853280409302</v>
      </c>
      <c r="AW15" s="15">
        <v>0.34225961186383103</v>
      </c>
      <c r="AX15" s="15">
        <v>0.34132908628271103</v>
      </c>
      <c r="AY15" s="15">
        <v>0.49286286037057497</v>
      </c>
    </row>
    <row r="16" spans="2:51" ht="16" x14ac:dyDescent="0.2">
      <c r="B16" s="16" t="s">
        <v>230</v>
      </c>
      <c r="C16" s="15">
        <v>0.33553175954140602</v>
      </c>
      <c r="D16" s="15">
        <v>0.37930858098338199</v>
      </c>
      <c r="E16" s="15">
        <v>0.29404633469108399</v>
      </c>
      <c r="F16" s="15"/>
      <c r="G16" s="15">
        <v>0.25292199536738702</v>
      </c>
      <c r="H16" s="15">
        <v>0.27990686153319899</v>
      </c>
      <c r="I16" s="15">
        <v>0.33121103575041799</v>
      </c>
      <c r="J16" s="15">
        <v>0.33862134746356698</v>
      </c>
      <c r="K16" s="15">
        <v>0.39131219870421402</v>
      </c>
      <c r="L16" s="15">
        <v>0.39982291962393401</v>
      </c>
      <c r="M16" s="15"/>
      <c r="N16" s="15">
        <v>0.295722468966504</v>
      </c>
      <c r="O16" s="15">
        <v>0.33921166505346101</v>
      </c>
      <c r="P16" s="15">
        <v>0.35432102125663101</v>
      </c>
      <c r="Q16" s="15">
        <v>0.307552099886441</v>
      </c>
      <c r="R16" s="15">
        <v>0.32858731172640099</v>
      </c>
      <c r="S16" s="15">
        <v>0.34553778604763002</v>
      </c>
      <c r="T16" s="15">
        <v>0.31210370684605099</v>
      </c>
      <c r="U16" s="15">
        <v>0.26116439748106701</v>
      </c>
      <c r="V16" s="15">
        <v>0.31973132903991702</v>
      </c>
      <c r="W16" s="15">
        <v>0.44057200461269302</v>
      </c>
      <c r="X16" s="15">
        <v>0.391636818651656</v>
      </c>
      <c r="Y16" s="15"/>
      <c r="Z16" s="15">
        <v>0.36553599680656201</v>
      </c>
      <c r="AA16" s="15">
        <v>0.32935923041705401</v>
      </c>
      <c r="AB16" s="15">
        <v>0.32009173767348498</v>
      </c>
      <c r="AC16" s="15">
        <v>0.32455972539543898</v>
      </c>
      <c r="AD16" s="15"/>
      <c r="AE16" s="15">
        <v>0.28720768389461898</v>
      </c>
      <c r="AF16" s="15">
        <v>0.416095857517287</v>
      </c>
      <c r="AG16" s="15">
        <v>0.27891702685011399</v>
      </c>
      <c r="AH16" s="15"/>
      <c r="AI16" s="15">
        <v>0.32129718897436199</v>
      </c>
      <c r="AJ16" s="15">
        <v>0.37810811689555501</v>
      </c>
      <c r="AK16" s="15">
        <v>0.465285640868907</v>
      </c>
      <c r="AL16" s="15">
        <v>0.27618678387663598</v>
      </c>
      <c r="AM16" s="15">
        <v>0.25562708873574203</v>
      </c>
      <c r="AN16" s="15"/>
      <c r="AO16" s="15">
        <v>0.31872774021738598</v>
      </c>
      <c r="AP16" s="15">
        <v>0.40427036958740598</v>
      </c>
      <c r="AQ16" s="15">
        <v>0.41552723900974198</v>
      </c>
      <c r="AR16" s="15"/>
      <c r="AS16" s="15">
        <v>0.49081660076095202</v>
      </c>
      <c r="AT16" s="15">
        <v>0.400046845221183</v>
      </c>
      <c r="AU16" s="15">
        <v>0.27598278881576999</v>
      </c>
      <c r="AV16" s="15">
        <v>0.29460172916094002</v>
      </c>
      <c r="AW16" s="15">
        <v>0.29455435932851698</v>
      </c>
      <c r="AX16" s="15">
        <v>0.28382188622576698</v>
      </c>
      <c r="AY16" s="15">
        <v>0.30647966990368603</v>
      </c>
    </row>
    <row r="17" spans="2:51" ht="16" x14ac:dyDescent="0.2">
      <c r="B17" s="16" t="s">
        <v>231</v>
      </c>
      <c r="C17" s="15">
        <v>0.31531131356123798</v>
      </c>
      <c r="D17" s="15">
        <v>0.355359100921115</v>
      </c>
      <c r="E17" s="15">
        <v>0.27821463883587799</v>
      </c>
      <c r="F17" s="15"/>
      <c r="G17" s="15">
        <v>0.19781931088593999</v>
      </c>
      <c r="H17" s="15">
        <v>0.251271224213372</v>
      </c>
      <c r="I17" s="15">
        <v>0.27585857865501401</v>
      </c>
      <c r="J17" s="15">
        <v>0.35700912679970198</v>
      </c>
      <c r="K17" s="15">
        <v>0.379054677015423</v>
      </c>
      <c r="L17" s="15">
        <v>0.40182354676277299</v>
      </c>
      <c r="M17" s="15"/>
      <c r="N17" s="15">
        <v>0.26190095224581</v>
      </c>
      <c r="O17" s="15">
        <v>0.31905678252330799</v>
      </c>
      <c r="P17" s="15">
        <v>0.28076704312053802</v>
      </c>
      <c r="Q17" s="15">
        <v>0.32027420703516102</v>
      </c>
      <c r="R17" s="15">
        <v>0.295719091152294</v>
      </c>
      <c r="S17" s="15">
        <v>0.34859630060532099</v>
      </c>
      <c r="T17" s="15">
        <v>0.33304678819156103</v>
      </c>
      <c r="U17" s="15">
        <v>0.239101895875791</v>
      </c>
      <c r="V17" s="15">
        <v>0.32258077736488699</v>
      </c>
      <c r="W17" s="15">
        <v>0.38954687042728497</v>
      </c>
      <c r="X17" s="15">
        <v>0.35134415806396402</v>
      </c>
      <c r="Y17" s="15"/>
      <c r="Z17" s="15">
        <v>0.35243328932608398</v>
      </c>
      <c r="AA17" s="15">
        <v>0.30838455479645699</v>
      </c>
      <c r="AB17" s="15">
        <v>0.312815667412289</v>
      </c>
      <c r="AC17" s="15">
        <v>0.28391677199110299</v>
      </c>
      <c r="AD17" s="15"/>
      <c r="AE17" s="15">
        <v>0.32020244214746901</v>
      </c>
      <c r="AF17" s="15">
        <v>0.36987412445526602</v>
      </c>
      <c r="AG17" s="15">
        <v>0.23162206583144501</v>
      </c>
      <c r="AH17" s="15"/>
      <c r="AI17" s="15">
        <v>0.34646242124876198</v>
      </c>
      <c r="AJ17" s="15">
        <v>0.33980922298386501</v>
      </c>
      <c r="AK17" s="15">
        <v>0.46003188781203203</v>
      </c>
      <c r="AL17" s="15">
        <v>0.34904106918938099</v>
      </c>
      <c r="AM17" s="15">
        <v>0.17737145321205999</v>
      </c>
      <c r="AN17" s="15"/>
      <c r="AO17" s="15">
        <v>0.31977801886986201</v>
      </c>
      <c r="AP17" s="15">
        <v>0.360535141025984</v>
      </c>
      <c r="AQ17" s="15">
        <v>0.38510052995837202</v>
      </c>
      <c r="AR17" s="15"/>
      <c r="AS17" s="15">
        <v>0.44732155087060199</v>
      </c>
      <c r="AT17" s="15">
        <v>0.40357968900945201</v>
      </c>
      <c r="AU17" s="15">
        <v>0.227213544023287</v>
      </c>
      <c r="AV17" s="15">
        <v>0.273149029852222</v>
      </c>
      <c r="AW17" s="15">
        <v>0.28862645907811801</v>
      </c>
      <c r="AX17" s="15">
        <v>0.27739318373670702</v>
      </c>
      <c r="AY17" s="15">
        <v>0.29085259052066098</v>
      </c>
    </row>
    <row r="18" spans="2:51" ht="16" x14ac:dyDescent="0.2">
      <c r="B18" s="16" t="s">
        <v>232</v>
      </c>
      <c r="C18" s="15">
        <v>0.31140948219839798</v>
      </c>
      <c r="D18" s="15">
        <v>0.360218167174926</v>
      </c>
      <c r="E18" s="15">
        <v>0.26477482508897798</v>
      </c>
      <c r="F18" s="15"/>
      <c r="G18" s="15">
        <v>0.183930897811133</v>
      </c>
      <c r="H18" s="15">
        <v>0.22187694240699299</v>
      </c>
      <c r="I18" s="15">
        <v>0.26553235096736799</v>
      </c>
      <c r="J18" s="15">
        <v>0.31664286297417299</v>
      </c>
      <c r="K18" s="15">
        <v>0.37880103819560101</v>
      </c>
      <c r="L18" s="15">
        <v>0.457744324643657</v>
      </c>
      <c r="M18" s="15"/>
      <c r="N18" s="15">
        <v>0.22088204965984001</v>
      </c>
      <c r="O18" s="15">
        <v>0.303823180376391</v>
      </c>
      <c r="P18" s="15">
        <v>0.34023372591238699</v>
      </c>
      <c r="Q18" s="15">
        <v>0.35485007932276103</v>
      </c>
      <c r="R18" s="15">
        <v>0.26786179258368698</v>
      </c>
      <c r="S18" s="15">
        <v>0.34812626417104903</v>
      </c>
      <c r="T18" s="15">
        <v>0.33019909979658402</v>
      </c>
      <c r="U18" s="15">
        <v>0.27404582846180298</v>
      </c>
      <c r="V18" s="15">
        <v>0.305573079967284</v>
      </c>
      <c r="W18" s="15">
        <v>0.36374541810618499</v>
      </c>
      <c r="X18" s="15">
        <v>0.37323060825961302</v>
      </c>
      <c r="Y18" s="15"/>
      <c r="Z18" s="15">
        <v>0.36298084220231103</v>
      </c>
      <c r="AA18" s="15">
        <v>0.309555166519492</v>
      </c>
      <c r="AB18" s="15">
        <v>0.29339344383203397</v>
      </c>
      <c r="AC18" s="15">
        <v>0.27274665798337999</v>
      </c>
      <c r="AD18" s="15"/>
      <c r="AE18" s="15">
        <v>0.34276490310977897</v>
      </c>
      <c r="AF18" s="15">
        <v>0.34543491918812302</v>
      </c>
      <c r="AG18" s="15">
        <v>0.213713458385937</v>
      </c>
      <c r="AH18" s="15"/>
      <c r="AI18" s="15">
        <v>0.375932395629961</v>
      </c>
      <c r="AJ18" s="15">
        <v>0.29573140006326498</v>
      </c>
      <c r="AK18" s="15">
        <v>0.381068399089391</v>
      </c>
      <c r="AL18" s="15">
        <v>0.57603069232499604</v>
      </c>
      <c r="AM18" s="15">
        <v>0.167908817792813</v>
      </c>
      <c r="AN18" s="15"/>
      <c r="AO18" s="15">
        <v>0.32979206265500999</v>
      </c>
      <c r="AP18" s="15">
        <v>0.31951226708602798</v>
      </c>
      <c r="AQ18" s="15">
        <v>0.29668554290198601</v>
      </c>
      <c r="AR18" s="15"/>
      <c r="AS18" s="15">
        <v>0.43039774471304298</v>
      </c>
      <c r="AT18" s="15">
        <v>0.361909475169304</v>
      </c>
      <c r="AU18" s="15">
        <v>0.23895402706031199</v>
      </c>
      <c r="AV18" s="15">
        <v>0.27227860438611701</v>
      </c>
      <c r="AW18" s="15">
        <v>0.29274794049935698</v>
      </c>
      <c r="AX18" s="15">
        <v>0.25498138140760301</v>
      </c>
      <c r="AY18" s="15">
        <v>0.36418993148017098</v>
      </c>
    </row>
    <row r="19" spans="2:51" ht="16" x14ac:dyDescent="0.2">
      <c r="B19" s="16" t="s">
        <v>233</v>
      </c>
      <c r="C19" s="15">
        <v>0.29933025143345499</v>
      </c>
      <c r="D19" s="15">
        <v>0.338320236667843</v>
      </c>
      <c r="E19" s="15">
        <v>0.26215851230624798</v>
      </c>
      <c r="F19" s="15"/>
      <c r="G19" s="15">
        <v>0.20707571115683299</v>
      </c>
      <c r="H19" s="15">
        <v>0.21990269435919599</v>
      </c>
      <c r="I19" s="15">
        <v>0.23235185934638</v>
      </c>
      <c r="J19" s="15">
        <v>0.30937947615406802</v>
      </c>
      <c r="K19" s="15">
        <v>0.36055606853449301</v>
      </c>
      <c r="L19" s="15">
        <v>0.43121634040194401</v>
      </c>
      <c r="M19" s="15"/>
      <c r="N19" s="15">
        <v>0.22662114190956301</v>
      </c>
      <c r="O19" s="15">
        <v>0.28255909909812499</v>
      </c>
      <c r="P19" s="15">
        <v>0.32609641038534298</v>
      </c>
      <c r="Q19" s="15">
        <v>0.33847357338068601</v>
      </c>
      <c r="R19" s="15">
        <v>0.29367538198869803</v>
      </c>
      <c r="S19" s="15">
        <v>0.297360328992336</v>
      </c>
      <c r="T19" s="15">
        <v>0.31787560131875497</v>
      </c>
      <c r="U19" s="15">
        <v>0.27387543490604299</v>
      </c>
      <c r="V19" s="15">
        <v>0.314697111608993</v>
      </c>
      <c r="W19" s="15">
        <v>0.33487794198079002</v>
      </c>
      <c r="X19" s="15">
        <v>0.337495003079685</v>
      </c>
      <c r="Y19" s="15"/>
      <c r="Z19" s="15">
        <v>0.34873714330023697</v>
      </c>
      <c r="AA19" s="15">
        <v>0.29796141259975001</v>
      </c>
      <c r="AB19" s="15">
        <v>0.28368750488799499</v>
      </c>
      <c r="AC19" s="15">
        <v>0.26029150453317101</v>
      </c>
      <c r="AD19" s="15"/>
      <c r="AE19" s="15">
        <v>0.321635008025558</v>
      </c>
      <c r="AF19" s="15">
        <v>0.33813920671849601</v>
      </c>
      <c r="AG19" s="15">
        <v>0.192194651409554</v>
      </c>
      <c r="AH19" s="15"/>
      <c r="AI19" s="15">
        <v>0.33869400704978397</v>
      </c>
      <c r="AJ19" s="15">
        <v>0.29986602152486502</v>
      </c>
      <c r="AK19" s="15">
        <v>0.361401117839663</v>
      </c>
      <c r="AL19" s="15">
        <v>0.60790514092907499</v>
      </c>
      <c r="AM19" s="15">
        <v>0.177868553031339</v>
      </c>
      <c r="AN19" s="15"/>
      <c r="AO19" s="15">
        <v>0.319056652594574</v>
      </c>
      <c r="AP19" s="15">
        <v>0.31797991036921303</v>
      </c>
      <c r="AQ19" s="15">
        <v>0.29365046638438602</v>
      </c>
      <c r="AR19" s="15"/>
      <c r="AS19" s="15">
        <v>0.43907998410978699</v>
      </c>
      <c r="AT19" s="15">
        <v>0.34999119730093298</v>
      </c>
      <c r="AU19" s="15">
        <v>0.232866411433158</v>
      </c>
      <c r="AV19" s="15">
        <v>0.23849745369557401</v>
      </c>
      <c r="AW19" s="15">
        <v>0.26347928729660802</v>
      </c>
      <c r="AX19" s="15">
        <v>0.28311433952520199</v>
      </c>
      <c r="AY19" s="15">
        <v>0.334173326729019</v>
      </c>
    </row>
    <row r="20" spans="2:51" ht="16" x14ac:dyDescent="0.2">
      <c r="B20" s="16" t="s">
        <v>234</v>
      </c>
      <c r="C20" s="15">
        <v>0.29512745990949002</v>
      </c>
      <c r="D20" s="15">
        <v>0.339998630107888</v>
      </c>
      <c r="E20" s="15">
        <v>0.25217455461904897</v>
      </c>
      <c r="F20" s="15"/>
      <c r="G20" s="15">
        <v>0.19275611585824901</v>
      </c>
      <c r="H20" s="15">
        <v>0.21047132172405</v>
      </c>
      <c r="I20" s="15">
        <v>0.24953651331157001</v>
      </c>
      <c r="J20" s="15">
        <v>0.284213951718366</v>
      </c>
      <c r="K20" s="15">
        <v>0.389699758052864</v>
      </c>
      <c r="L20" s="15">
        <v>0.41527812157298399</v>
      </c>
      <c r="M20" s="15"/>
      <c r="N20" s="15">
        <v>0.22076862583933601</v>
      </c>
      <c r="O20" s="15">
        <v>0.31062028809530401</v>
      </c>
      <c r="P20" s="15">
        <v>0.28819844658882798</v>
      </c>
      <c r="Q20" s="15">
        <v>0.33464923181853701</v>
      </c>
      <c r="R20" s="15">
        <v>0.25988084065403999</v>
      </c>
      <c r="S20" s="15">
        <v>0.33090741451673999</v>
      </c>
      <c r="T20" s="15">
        <v>0.29508588836833599</v>
      </c>
      <c r="U20" s="15">
        <v>0.274892708803537</v>
      </c>
      <c r="V20" s="15">
        <v>0.28482729173446703</v>
      </c>
      <c r="W20" s="15">
        <v>0.36748593193523599</v>
      </c>
      <c r="X20" s="15">
        <v>0.29614813813384</v>
      </c>
      <c r="Y20" s="15"/>
      <c r="Z20" s="15">
        <v>0.34198987637621903</v>
      </c>
      <c r="AA20" s="15">
        <v>0.29117041914241498</v>
      </c>
      <c r="AB20" s="15">
        <v>0.27978815544965202</v>
      </c>
      <c r="AC20" s="15">
        <v>0.26122002365217301</v>
      </c>
      <c r="AD20" s="15"/>
      <c r="AE20" s="15">
        <v>0.30263349800668099</v>
      </c>
      <c r="AF20" s="15">
        <v>0.334425372943014</v>
      </c>
      <c r="AG20" s="15">
        <v>0.22305621536539999</v>
      </c>
      <c r="AH20" s="15"/>
      <c r="AI20" s="15">
        <v>0.31000374456963398</v>
      </c>
      <c r="AJ20" s="15">
        <v>0.29520158891065801</v>
      </c>
      <c r="AK20" s="15">
        <v>0.43822552118250702</v>
      </c>
      <c r="AL20" s="15">
        <v>0.53128336233834195</v>
      </c>
      <c r="AM20" s="15">
        <v>0.18823986748541299</v>
      </c>
      <c r="AN20" s="15"/>
      <c r="AO20" s="15">
        <v>0.287938853689236</v>
      </c>
      <c r="AP20" s="15">
        <v>0.31572059999421098</v>
      </c>
      <c r="AQ20" s="15">
        <v>0.36096473592058897</v>
      </c>
      <c r="AR20" s="15"/>
      <c r="AS20" s="15">
        <v>0.44716087588577202</v>
      </c>
      <c r="AT20" s="15">
        <v>0.35013073774212899</v>
      </c>
      <c r="AU20" s="15">
        <v>0.232213441805561</v>
      </c>
      <c r="AV20" s="15">
        <v>0.27204214126751403</v>
      </c>
      <c r="AW20" s="15">
        <v>0.245636139798071</v>
      </c>
      <c r="AX20" s="15">
        <v>0.24188758345224701</v>
      </c>
      <c r="AY20" s="15">
        <v>0.33103484487349</v>
      </c>
    </row>
    <row r="21" spans="2:51" ht="16" x14ac:dyDescent="0.2">
      <c r="B21" s="16" t="s">
        <v>235</v>
      </c>
      <c r="C21" s="15">
        <v>0.27179928199051301</v>
      </c>
      <c r="D21" s="15">
        <v>0.29949114052473902</v>
      </c>
      <c r="E21" s="15">
        <v>0.24432228101935499</v>
      </c>
      <c r="F21" s="15"/>
      <c r="G21" s="15">
        <v>0.14844853562138199</v>
      </c>
      <c r="H21" s="15">
        <v>0.20940211023705399</v>
      </c>
      <c r="I21" s="15">
        <v>0.24579999759263699</v>
      </c>
      <c r="J21" s="15">
        <v>0.26687381744980299</v>
      </c>
      <c r="K21" s="15">
        <v>0.35839669533533802</v>
      </c>
      <c r="L21" s="15">
        <v>0.37247920108445898</v>
      </c>
      <c r="M21" s="15"/>
      <c r="N21" s="15">
        <v>0.20712898430936999</v>
      </c>
      <c r="O21" s="15">
        <v>0.28017598216290301</v>
      </c>
      <c r="P21" s="15">
        <v>0.25705397704727201</v>
      </c>
      <c r="Q21" s="15">
        <v>0.30244958220482099</v>
      </c>
      <c r="R21" s="15">
        <v>0.24990466614436199</v>
      </c>
      <c r="S21" s="15">
        <v>0.316304887174086</v>
      </c>
      <c r="T21" s="15">
        <v>0.26796106416757998</v>
      </c>
      <c r="U21" s="15">
        <v>0.248518023917849</v>
      </c>
      <c r="V21" s="15">
        <v>0.24681997354312599</v>
      </c>
      <c r="W21" s="15">
        <v>0.32031458238424299</v>
      </c>
      <c r="X21" s="15">
        <v>0.34218024492057397</v>
      </c>
      <c r="Y21" s="15"/>
      <c r="Z21" s="15">
        <v>0.32012695594929103</v>
      </c>
      <c r="AA21" s="15">
        <v>0.27736711025825</v>
      </c>
      <c r="AB21" s="15">
        <v>0.23693666384214601</v>
      </c>
      <c r="AC21" s="15">
        <v>0.24527269777441599</v>
      </c>
      <c r="AD21" s="15"/>
      <c r="AE21" s="15">
        <v>0.29694011517735402</v>
      </c>
      <c r="AF21" s="15">
        <v>0.31179107070215401</v>
      </c>
      <c r="AG21" s="15">
        <v>0.169030858250967</v>
      </c>
      <c r="AH21" s="15"/>
      <c r="AI21" s="15">
        <v>0.31411210511111298</v>
      </c>
      <c r="AJ21" s="15">
        <v>0.27730519690880601</v>
      </c>
      <c r="AK21" s="15">
        <v>0.325896532109473</v>
      </c>
      <c r="AL21" s="15">
        <v>0.538284976960267</v>
      </c>
      <c r="AM21" s="15">
        <v>0.15234805078741701</v>
      </c>
      <c r="AN21" s="15"/>
      <c r="AO21" s="15">
        <v>0.27548038032244299</v>
      </c>
      <c r="AP21" s="15">
        <v>0.28759353678053101</v>
      </c>
      <c r="AQ21" s="15">
        <v>0.27230520129728503</v>
      </c>
      <c r="AR21" s="15"/>
      <c r="AS21" s="15">
        <v>0.38143193594189301</v>
      </c>
      <c r="AT21" s="15">
        <v>0.30768841890644699</v>
      </c>
      <c r="AU21" s="15">
        <v>0.20330783630596899</v>
      </c>
      <c r="AV21" s="15">
        <v>0.22354260044223601</v>
      </c>
      <c r="AW21" s="15">
        <v>0.26704554915942003</v>
      </c>
      <c r="AX21" s="15">
        <v>0.23011086004026901</v>
      </c>
      <c r="AY21" s="15">
        <v>0.31501035392305099</v>
      </c>
    </row>
    <row r="22" spans="2:51" ht="16" x14ac:dyDescent="0.2">
      <c r="B22" s="16" t="s">
        <v>236</v>
      </c>
      <c r="C22" s="15">
        <v>0.24171064256061001</v>
      </c>
      <c r="D22" s="15">
        <v>0.34582499455855897</v>
      </c>
      <c r="E22" s="15">
        <v>0.14136192453371199</v>
      </c>
      <c r="F22" s="15"/>
      <c r="G22" s="15">
        <v>0.19818406456669599</v>
      </c>
      <c r="H22" s="15">
        <v>0.21448972159416799</v>
      </c>
      <c r="I22" s="15">
        <v>0.228531391175987</v>
      </c>
      <c r="J22" s="15">
        <v>0.22423183098511101</v>
      </c>
      <c r="K22" s="15">
        <v>0.27366936771461198</v>
      </c>
      <c r="L22" s="15">
        <v>0.29657252656496302</v>
      </c>
      <c r="M22" s="15"/>
      <c r="N22" s="15">
        <v>0.234359479981296</v>
      </c>
      <c r="O22" s="15">
        <v>0.24816466214219601</v>
      </c>
      <c r="P22" s="15">
        <v>0.215348247295722</v>
      </c>
      <c r="Q22" s="15">
        <v>0.26866408361667798</v>
      </c>
      <c r="R22" s="15">
        <v>0.219046175366924</v>
      </c>
      <c r="S22" s="15">
        <v>0.27516484109286499</v>
      </c>
      <c r="T22" s="15">
        <v>0.22232537973882199</v>
      </c>
      <c r="U22" s="15">
        <v>0.18125985272636799</v>
      </c>
      <c r="V22" s="15">
        <v>0.24538329436556</v>
      </c>
      <c r="W22" s="15">
        <v>0.24610565081921301</v>
      </c>
      <c r="X22" s="15">
        <v>0.27350617217714901</v>
      </c>
      <c r="Y22" s="15"/>
      <c r="Z22" s="15">
        <v>0.31546801354045301</v>
      </c>
      <c r="AA22" s="15">
        <v>0.22800038212512699</v>
      </c>
      <c r="AB22" s="15">
        <v>0.24033868583377099</v>
      </c>
      <c r="AC22" s="15">
        <v>0.17992956926154099</v>
      </c>
      <c r="AD22" s="15"/>
      <c r="AE22" s="15">
        <v>0.29420074794201101</v>
      </c>
      <c r="AF22" s="15">
        <v>0.22978562874674999</v>
      </c>
      <c r="AG22" s="15">
        <v>0.17169781189465499</v>
      </c>
      <c r="AH22" s="15"/>
      <c r="AI22" s="15">
        <v>0.29838125557696499</v>
      </c>
      <c r="AJ22" s="15">
        <v>0.23037524263942899</v>
      </c>
      <c r="AK22" s="15">
        <v>0.21660893947561699</v>
      </c>
      <c r="AL22" s="15">
        <v>0.38100600626744602</v>
      </c>
      <c r="AM22" s="15">
        <v>0.15446474609122199</v>
      </c>
      <c r="AN22" s="15"/>
      <c r="AO22" s="15">
        <v>0.29658865138511598</v>
      </c>
      <c r="AP22" s="15">
        <v>0.25090914267812398</v>
      </c>
      <c r="AQ22" s="15">
        <v>0.20930392340638301</v>
      </c>
      <c r="AR22" s="15"/>
      <c r="AS22" s="15">
        <v>0.25135061795609498</v>
      </c>
      <c r="AT22" s="15">
        <v>0.24773584692533401</v>
      </c>
      <c r="AU22" s="15">
        <v>0.22340908275569199</v>
      </c>
      <c r="AV22" s="15">
        <v>0.25405908120394199</v>
      </c>
      <c r="AW22" s="15">
        <v>0.22793301840216301</v>
      </c>
      <c r="AX22" s="15">
        <v>0.264719348472778</v>
      </c>
      <c r="AY22" s="15">
        <v>0.284896536353827</v>
      </c>
    </row>
    <row r="23" spans="2:51" ht="16" x14ac:dyDescent="0.2">
      <c r="B23" s="16" t="s">
        <v>80</v>
      </c>
      <c r="C23" s="15">
        <v>0.21863007372270701</v>
      </c>
      <c r="D23" s="15">
        <v>0.142492485140118</v>
      </c>
      <c r="E23" s="15">
        <v>0.29216098616174302</v>
      </c>
      <c r="F23" s="15"/>
      <c r="G23" s="15">
        <v>0.26504259289522702</v>
      </c>
      <c r="H23" s="15">
        <v>0.224194541555048</v>
      </c>
      <c r="I23" s="15">
        <v>0.24873693149544401</v>
      </c>
      <c r="J23" s="15">
        <v>0.25164171620028902</v>
      </c>
      <c r="K23" s="15">
        <v>0.19827006763650301</v>
      </c>
      <c r="L23" s="15">
        <v>0.145225366512509</v>
      </c>
      <c r="M23" s="15"/>
      <c r="N23" s="15">
        <v>0.21772533059554799</v>
      </c>
      <c r="O23" s="15">
        <v>0.229476999681653</v>
      </c>
      <c r="P23" s="15">
        <v>0.23021229756566</v>
      </c>
      <c r="Q23" s="15">
        <v>0.22587519350455301</v>
      </c>
      <c r="R23" s="15">
        <v>0.178488572674951</v>
      </c>
      <c r="S23" s="15">
        <v>0.19201377538292</v>
      </c>
      <c r="T23" s="15">
        <v>0.206362862145228</v>
      </c>
      <c r="U23" s="15">
        <v>0.28378070637938801</v>
      </c>
      <c r="V23" s="15">
        <v>0.23224352190206499</v>
      </c>
      <c r="W23" s="15">
        <v>0.22634272757504501</v>
      </c>
      <c r="X23" s="15">
        <v>0.189346095839483</v>
      </c>
      <c r="Y23" s="15"/>
      <c r="Z23" s="15">
        <v>0.13268421324848501</v>
      </c>
      <c r="AA23" s="15">
        <v>0.21621299690672299</v>
      </c>
      <c r="AB23" s="15">
        <v>0.249603732875461</v>
      </c>
      <c r="AC23" s="15">
        <v>0.28468084161517199</v>
      </c>
      <c r="AD23" s="15"/>
      <c r="AE23" s="15">
        <v>0.19123013316555601</v>
      </c>
      <c r="AF23" s="15">
        <v>0.174549786435542</v>
      </c>
      <c r="AG23" s="15">
        <v>0.345558255028249</v>
      </c>
      <c r="AH23" s="15"/>
      <c r="AI23" s="15">
        <v>0.14771294006552901</v>
      </c>
      <c r="AJ23" s="15">
        <v>0.210253974435201</v>
      </c>
      <c r="AK23" s="15">
        <v>0.148670308219749</v>
      </c>
      <c r="AL23" s="15">
        <v>9.6085994577481099E-2</v>
      </c>
      <c r="AM23" s="15">
        <v>0.34796581269101301</v>
      </c>
      <c r="AN23" s="15"/>
      <c r="AO23" s="15">
        <v>0.14659780765379499</v>
      </c>
      <c r="AP23" s="15">
        <v>0.18685119668508399</v>
      </c>
      <c r="AQ23" s="15">
        <v>0.109963925270101</v>
      </c>
      <c r="AR23" s="15"/>
      <c r="AS23" s="15">
        <v>0.13872691687003799</v>
      </c>
      <c r="AT23" s="15">
        <v>0.17825014982923401</v>
      </c>
      <c r="AU23" s="15">
        <v>0.32622559969617199</v>
      </c>
      <c r="AV23" s="15">
        <v>0.207845637634575</v>
      </c>
      <c r="AW23" s="15">
        <v>0.18547365478650099</v>
      </c>
      <c r="AX23" s="15">
        <v>0.27169112641773502</v>
      </c>
      <c r="AY23" s="15">
        <v>0.18833226508470299</v>
      </c>
    </row>
    <row r="24" spans="2:51" ht="16" x14ac:dyDescent="0.2">
      <c r="B24" s="16" t="s">
        <v>237</v>
      </c>
      <c r="C24" s="15">
        <v>0.17539278910390799</v>
      </c>
      <c r="D24" s="15">
        <v>0.24896020172941699</v>
      </c>
      <c r="E24" s="15">
        <v>0.103140782126485</v>
      </c>
      <c r="F24" s="15"/>
      <c r="G24" s="15">
        <v>0.141205066572238</v>
      </c>
      <c r="H24" s="15">
        <v>0.146720928670381</v>
      </c>
      <c r="I24" s="15">
        <v>0.17717860298079</v>
      </c>
      <c r="J24" s="15">
        <v>0.15668335133387101</v>
      </c>
      <c r="K24" s="15">
        <v>0.22564172560635801</v>
      </c>
      <c r="L24" s="15">
        <v>0.20168807736494099</v>
      </c>
      <c r="M24" s="15"/>
      <c r="N24" s="15">
        <v>0.213855622207301</v>
      </c>
      <c r="O24" s="15">
        <v>0.176790533822861</v>
      </c>
      <c r="P24" s="15">
        <v>0.14630429775626699</v>
      </c>
      <c r="Q24" s="15">
        <v>0.17004754053694399</v>
      </c>
      <c r="R24" s="15">
        <v>0.164177405967079</v>
      </c>
      <c r="S24" s="15">
        <v>0.24948924411673301</v>
      </c>
      <c r="T24" s="15">
        <v>0.17213042013103899</v>
      </c>
      <c r="U24" s="15">
        <v>0.123576854295085</v>
      </c>
      <c r="V24" s="15">
        <v>0.14762579683733201</v>
      </c>
      <c r="W24" s="15">
        <v>0.14761292552821401</v>
      </c>
      <c r="X24" s="15">
        <v>0.15970291555249899</v>
      </c>
      <c r="Y24" s="15"/>
      <c r="Z24" s="15">
        <v>0.21794875916161999</v>
      </c>
      <c r="AA24" s="15">
        <v>0.180602682508509</v>
      </c>
      <c r="AB24" s="15">
        <v>0.16294305116872601</v>
      </c>
      <c r="AC24" s="15">
        <v>0.136717030308254</v>
      </c>
      <c r="AD24" s="15"/>
      <c r="AE24" s="15">
        <v>0.20760220404653601</v>
      </c>
      <c r="AF24" s="15">
        <v>0.16597993810690101</v>
      </c>
      <c r="AG24" s="15">
        <v>0.13499617725923299</v>
      </c>
      <c r="AH24" s="15"/>
      <c r="AI24" s="15">
        <v>0.21797751644940599</v>
      </c>
      <c r="AJ24" s="15">
        <v>0.17946207733567801</v>
      </c>
      <c r="AK24" s="15">
        <v>0.19763120896638101</v>
      </c>
      <c r="AL24" s="15">
        <v>0.20058853177479399</v>
      </c>
      <c r="AM24" s="15">
        <v>9.7492191545161602E-2</v>
      </c>
      <c r="AN24" s="15"/>
      <c r="AO24" s="15">
        <v>0.21385423244591101</v>
      </c>
      <c r="AP24" s="15">
        <v>0.18424281478899299</v>
      </c>
      <c r="AQ24" s="15">
        <v>0.20376371302094501</v>
      </c>
      <c r="AR24" s="15"/>
      <c r="AS24" s="15">
        <v>0.17538469919875599</v>
      </c>
      <c r="AT24" s="15">
        <v>0.18512577879056699</v>
      </c>
      <c r="AU24" s="15">
        <v>0.129122744670888</v>
      </c>
      <c r="AV24" s="15">
        <v>0.14826267036697599</v>
      </c>
      <c r="AW24" s="15">
        <v>0.20103778092524199</v>
      </c>
      <c r="AX24" s="15">
        <v>0.23024657039434199</v>
      </c>
      <c r="AY24" s="15">
        <v>0.183935520075243</v>
      </c>
    </row>
    <row r="25" spans="2:51" ht="16" x14ac:dyDescent="0.2">
      <c r="B25" s="16" t="s">
        <v>238</v>
      </c>
      <c r="C25" s="15">
        <v>0.12533830839651899</v>
      </c>
      <c r="D25" s="15">
        <v>0.16896449790423701</v>
      </c>
      <c r="E25" s="15">
        <v>8.4001497962656602E-2</v>
      </c>
      <c r="F25" s="15"/>
      <c r="G25" s="15">
        <v>0.15091510512025899</v>
      </c>
      <c r="H25" s="15">
        <v>0.158798410995241</v>
      </c>
      <c r="I25" s="15">
        <v>0.13124863150410801</v>
      </c>
      <c r="J25" s="15">
        <v>9.2282773237672894E-2</v>
      </c>
      <c r="K25" s="15">
        <v>0.149326439034761</v>
      </c>
      <c r="L25" s="15">
        <v>8.6907784364089802E-2</v>
      </c>
      <c r="M25" s="15"/>
      <c r="N25" s="15">
        <v>0.18076020667172901</v>
      </c>
      <c r="O25" s="15">
        <v>8.5617603312046306E-2</v>
      </c>
      <c r="P25" s="15">
        <v>0.106105477718373</v>
      </c>
      <c r="Q25" s="15">
        <v>0.134577693200536</v>
      </c>
      <c r="R25" s="15">
        <v>0.111869527498325</v>
      </c>
      <c r="S25" s="15">
        <v>0.13876554620758</v>
      </c>
      <c r="T25" s="15">
        <v>0.12791163110645301</v>
      </c>
      <c r="U25" s="15">
        <v>5.3891340950293097E-2</v>
      </c>
      <c r="V25" s="15">
        <v>0.126742650496557</v>
      </c>
      <c r="W25" s="15">
        <v>0.12827250498257001</v>
      </c>
      <c r="X25" s="15">
        <v>0.12615223617945501</v>
      </c>
      <c r="Y25" s="15"/>
      <c r="Z25" s="15">
        <v>0.153127381534338</v>
      </c>
      <c r="AA25" s="15">
        <v>0.11248251027736</v>
      </c>
      <c r="AB25" s="15">
        <v>0.129899634113604</v>
      </c>
      <c r="AC25" s="15">
        <v>0.105935739969149</v>
      </c>
      <c r="AD25" s="15"/>
      <c r="AE25" s="15">
        <v>0.141562825424909</v>
      </c>
      <c r="AF25" s="15">
        <v>0.112192884913268</v>
      </c>
      <c r="AG25" s="15">
        <v>0.115630003154787</v>
      </c>
      <c r="AH25" s="15"/>
      <c r="AI25" s="15">
        <v>0.133851041764387</v>
      </c>
      <c r="AJ25" s="15">
        <v>0.13477484966865899</v>
      </c>
      <c r="AK25" s="15">
        <v>9.8438748244648294E-2</v>
      </c>
      <c r="AL25" s="15">
        <v>7.7790836845815697E-2</v>
      </c>
      <c r="AM25" s="15">
        <v>8.6190926590749395E-2</v>
      </c>
      <c r="AN25" s="15"/>
      <c r="AO25" s="15">
        <v>0.13536637610774399</v>
      </c>
      <c r="AP25" s="15">
        <v>0.15631681748517201</v>
      </c>
      <c r="AQ25" s="15">
        <v>0.11000495996854399</v>
      </c>
      <c r="AR25" s="15"/>
      <c r="AS25" s="15">
        <v>9.1573328751282795E-2</v>
      </c>
      <c r="AT25" s="15">
        <v>0.13515097355863601</v>
      </c>
      <c r="AU25" s="15">
        <v>9.5341774620793907E-2</v>
      </c>
      <c r="AV25" s="15">
        <v>0.14673341769554901</v>
      </c>
      <c r="AW25" s="15">
        <v>0.14609878891081901</v>
      </c>
      <c r="AX25" s="15">
        <v>0.16748489200692501</v>
      </c>
      <c r="AY25" s="15">
        <v>0.117898153507887</v>
      </c>
    </row>
    <row r="26" spans="2:51" ht="16" x14ac:dyDescent="0.2">
      <c r="B26" s="16" t="s">
        <v>239</v>
      </c>
      <c r="C26" s="15">
        <v>0.1173828523679</v>
      </c>
      <c r="D26" s="15">
        <v>0.16962928409738101</v>
      </c>
      <c r="E26" s="15">
        <v>6.6424272009054902E-2</v>
      </c>
      <c r="F26" s="15"/>
      <c r="G26" s="15">
        <v>7.7593206556574701E-2</v>
      </c>
      <c r="H26" s="15">
        <v>0.112824462310083</v>
      </c>
      <c r="I26" s="15">
        <v>0.10938969799084799</v>
      </c>
      <c r="J26" s="15">
        <v>0.113428976162998</v>
      </c>
      <c r="K26" s="15">
        <v>0.173107312972857</v>
      </c>
      <c r="L26" s="15">
        <v>0.120170883823092</v>
      </c>
      <c r="M26" s="15"/>
      <c r="N26" s="15">
        <v>0.17119743856422401</v>
      </c>
      <c r="O26" s="15">
        <v>0.100682068931958</v>
      </c>
      <c r="P26" s="15">
        <v>0.117080509846979</v>
      </c>
      <c r="Q26" s="15">
        <v>0.11872669120641501</v>
      </c>
      <c r="R26" s="15">
        <v>7.5429385877296307E-2</v>
      </c>
      <c r="S26" s="15">
        <v>0.12852674211621601</v>
      </c>
      <c r="T26" s="15">
        <v>0.12877081430606199</v>
      </c>
      <c r="U26" s="15">
        <v>7.6698630032347295E-2</v>
      </c>
      <c r="V26" s="15">
        <v>7.8808721752257893E-2</v>
      </c>
      <c r="W26" s="15">
        <v>0.12041939660359099</v>
      </c>
      <c r="X26" s="15">
        <v>0.13997160637488301</v>
      </c>
      <c r="Y26" s="15"/>
      <c r="Z26" s="15">
        <v>0.15760277791567601</v>
      </c>
      <c r="AA26" s="15">
        <v>0.10433499085410999</v>
      </c>
      <c r="AB26" s="15">
        <v>0.118254888395652</v>
      </c>
      <c r="AC26" s="15">
        <v>8.7918705476241005E-2</v>
      </c>
      <c r="AD26" s="15"/>
      <c r="AE26" s="15">
        <v>0.140975332093246</v>
      </c>
      <c r="AF26" s="15">
        <v>0.115280801236274</v>
      </c>
      <c r="AG26" s="15">
        <v>0.100986958842047</v>
      </c>
      <c r="AH26" s="15"/>
      <c r="AI26" s="15">
        <v>0.154138409781584</v>
      </c>
      <c r="AJ26" s="15">
        <v>0.107561309961293</v>
      </c>
      <c r="AK26" s="15">
        <v>0.15879625285892701</v>
      </c>
      <c r="AL26" s="15">
        <v>0.23203124576136699</v>
      </c>
      <c r="AM26" s="15">
        <v>5.7178564931077903E-2</v>
      </c>
      <c r="AN26" s="15"/>
      <c r="AO26" s="15">
        <v>0.139141645671953</v>
      </c>
      <c r="AP26" s="15">
        <v>0.119331847614633</v>
      </c>
      <c r="AQ26" s="15">
        <v>0.139175106652286</v>
      </c>
      <c r="AR26" s="15"/>
      <c r="AS26" s="15">
        <v>8.8781026241348399E-2</v>
      </c>
      <c r="AT26" s="15">
        <v>0.110093355047805</v>
      </c>
      <c r="AU26" s="15">
        <v>0.108010410130361</v>
      </c>
      <c r="AV26" s="15">
        <v>0.10869492521905</v>
      </c>
      <c r="AW26" s="15">
        <v>0.13482663092585401</v>
      </c>
      <c r="AX26" s="15">
        <v>0.1342033011008</v>
      </c>
      <c r="AY26" s="15">
        <v>0.155111735563186</v>
      </c>
    </row>
    <row r="27" spans="2:51" ht="16" x14ac:dyDescent="0.2">
      <c r="B27" s="16" t="s">
        <v>240</v>
      </c>
      <c r="C27" s="15">
        <v>0.10992502209154301</v>
      </c>
      <c r="D27" s="15">
        <v>0.13883257408139599</v>
      </c>
      <c r="E27" s="15">
        <v>8.2800152803937599E-2</v>
      </c>
      <c r="F27" s="15"/>
      <c r="G27" s="15">
        <v>8.3695341746065494E-2</v>
      </c>
      <c r="H27" s="15">
        <v>0.112538871157362</v>
      </c>
      <c r="I27" s="15">
        <v>0.10087557202814799</v>
      </c>
      <c r="J27" s="15">
        <v>0.126723218493212</v>
      </c>
      <c r="K27" s="15">
        <v>0.13478658121795301</v>
      </c>
      <c r="L27" s="15">
        <v>0.10248554559544799</v>
      </c>
      <c r="M27" s="15"/>
      <c r="N27" s="15">
        <v>0.142212726879936</v>
      </c>
      <c r="O27" s="15">
        <v>8.2319233737900899E-2</v>
      </c>
      <c r="P27" s="15">
        <v>0.12193727584210801</v>
      </c>
      <c r="Q27" s="15">
        <v>0.10756162993757699</v>
      </c>
      <c r="R27" s="15">
        <v>0.108612616778992</v>
      </c>
      <c r="S27" s="15">
        <v>0.16096529185849301</v>
      </c>
      <c r="T27" s="15">
        <v>0.10462492300791899</v>
      </c>
      <c r="U27" s="15">
        <v>8.6480260990397795E-2</v>
      </c>
      <c r="V27" s="15">
        <v>8.6138220687825895E-2</v>
      </c>
      <c r="W27" s="15">
        <v>8.6470980903059894E-2</v>
      </c>
      <c r="X27" s="15">
        <v>0.107719197551619</v>
      </c>
      <c r="Y27" s="15"/>
      <c r="Z27" s="15">
        <v>0.12170667077163801</v>
      </c>
      <c r="AA27" s="15">
        <v>0.103992717502273</v>
      </c>
      <c r="AB27" s="15">
        <v>0.115679524473787</v>
      </c>
      <c r="AC27" s="15">
        <v>9.9407899862910404E-2</v>
      </c>
      <c r="AD27" s="15"/>
      <c r="AE27" s="15">
        <v>0.11492149535191901</v>
      </c>
      <c r="AF27" s="15">
        <v>0.11222439848143</v>
      </c>
      <c r="AG27" s="15">
        <v>0.114960872865884</v>
      </c>
      <c r="AH27" s="15"/>
      <c r="AI27" s="15">
        <v>0.126350929735872</v>
      </c>
      <c r="AJ27" s="15">
        <v>0.123068454681677</v>
      </c>
      <c r="AK27" s="15">
        <v>0.11712253348912099</v>
      </c>
      <c r="AL27" s="15">
        <v>0.154215447661842</v>
      </c>
      <c r="AM27" s="15">
        <v>7.8933515426854603E-2</v>
      </c>
      <c r="AN27" s="15"/>
      <c r="AO27" s="15">
        <v>0.11388195033887701</v>
      </c>
      <c r="AP27" s="15">
        <v>0.133959155087263</v>
      </c>
      <c r="AQ27" s="15">
        <v>9.6775037056324606E-2</v>
      </c>
      <c r="AR27" s="15"/>
      <c r="AS27" s="15">
        <v>0.120592825231037</v>
      </c>
      <c r="AT27" s="15">
        <v>0.111750329484418</v>
      </c>
      <c r="AU27" s="15">
        <v>9.1219304828572295E-2</v>
      </c>
      <c r="AV27" s="15">
        <v>9.0991006052123194E-2</v>
      </c>
      <c r="AW27" s="15">
        <v>0.13221352521221799</v>
      </c>
      <c r="AX27" s="15">
        <v>8.9849071185823595E-2</v>
      </c>
      <c r="AY27" s="15">
        <v>0.10996672265179699</v>
      </c>
    </row>
    <row r="28" spans="2:51" ht="16" x14ac:dyDescent="0.2">
      <c r="B28" s="16" t="s">
        <v>241</v>
      </c>
      <c r="C28" s="15">
        <v>8.9711745089633504E-2</v>
      </c>
      <c r="D28" s="15">
        <v>0.13504303378877</v>
      </c>
      <c r="E28" s="15">
        <v>4.6358642909215403E-2</v>
      </c>
      <c r="F28" s="15"/>
      <c r="G28" s="15">
        <v>2.4640619508906801E-2</v>
      </c>
      <c r="H28" s="15">
        <v>5.9858816054335802E-2</v>
      </c>
      <c r="I28" s="15">
        <v>5.35484626782394E-2</v>
      </c>
      <c r="J28" s="15">
        <v>9.4697289560268197E-2</v>
      </c>
      <c r="K28" s="15">
        <v>0.144366162278105</v>
      </c>
      <c r="L28" s="15">
        <v>0.146459108164253</v>
      </c>
      <c r="M28" s="15"/>
      <c r="N28" s="15">
        <v>0.108076454984552</v>
      </c>
      <c r="O28" s="15">
        <v>7.13250653800932E-2</v>
      </c>
      <c r="P28" s="15">
        <v>8.1802394228404504E-2</v>
      </c>
      <c r="Q28" s="15">
        <v>9.8611814012029203E-2</v>
      </c>
      <c r="R28" s="15">
        <v>6.9111066667507298E-2</v>
      </c>
      <c r="S28" s="15">
        <v>0.113777067590762</v>
      </c>
      <c r="T28" s="15">
        <v>0.12536410796734701</v>
      </c>
      <c r="U28" s="15">
        <v>7.54873025917049E-2</v>
      </c>
      <c r="V28" s="15">
        <v>7.7728625957311295E-2</v>
      </c>
      <c r="W28" s="15">
        <v>6.0778522600121301E-2</v>
      </c>
      <c r="X28" s="15">
        <v>0.100796489035307</v>
      </c>
      <c r="Y28" s="15"/>
      <c r="Z28" s="15">
        <v>0.12109831734446599</v>
      </c>
      <c r="AA28" s="15">
        <v>8.6059565650367098E-2</v>
      </c>
      <c r="AB28" s="15">
        <v>7.9912287223401393E-2</v>
      </c>
      <c r="AC28" s="15">
        <v>6.9127856136424706E-2</v>
      </c>
      <c r="AD28" s="15"/>
      <c r="AE28" s="15">
        <v>0.12347607200093599</v>
      </c>
      <c r="AF28" s="15">
        <v>8.0553657065476097E-2</v>
      </c>
      <c r="AG28" s="15">
        <v>8.0686664841289807E-2</v>
      </c>
      <c r="AH28" s="15"/>
      <c r="AI28" s="15">
        <v>0.13664465509214899</v>
      </c>
      <c r="AJ28" s="15">
        <v>6.2870977057956995E-2</v>
      </c>
      <c r="AK28" s="15">
        <v>0.10519557245936501</v>
      </c>
      <c r="AL28" s="15">
        <v>0.19924223997086299</v>
      </c>
      <c r="AM28" s="15">
        <v>5.0415203869026599E-2</v>
      </c>
      <c r="AN28" s="15"/>
      <c r="AO28" s="15">
        <v>0.112331267419208</v>
      </c>
      <c r="AP28" s="15">
        <v>8.2465476926945502E-2</v>
      </c>
      <c r="AQ28" s="15">
        <v>6.3795969242897099E-2</v>
      </c>
      <c r="AR28" s="15"/>
      <c r="AS28" s="15">
        <v>5.5203376909081503E-2</v>
      </c>
      <c r="AT28" s="15">
        <v>8.9966681165291107E-2</v>
      </c>
      <c r="AU28" s="15">
        <v>5.1100847024755001E-2</v>
      </c>
      <c r="AV28" s="15">
        <v>9.2018495410411599E-2</v>
      </c>
      <c r="AW28" s="15">
        <v>0.12980364350931001</v>
      </c>
      <c r="AX28" s="15">
        <v>8.3476305668065007E-2</v>
      </c>
      <c r="AY28" s="15">
        <v>0.14877259249417199</v>
      </c>
    </row>
    <row r="29" spans="2:51" ht="16" x14ac:dyDescent="0.2">
      <c r="B29" s="16" t="s">
        <v>242</v>
      </c>
      <c r="C29" s="15">
        <v>6.4076369159297694E-2</v>
      </c>
      <c r="D29" s="15">
        <v>9.0332270783254703E-2</v>
      </c>
      <c r="E29" s="15">
        <v>3.9086017103502499E-2</v>
      </c>
      <c r="F29" s="15"/>
      <c r="G29" s="15">
        <v>5.0765876272166402E-2</v>
      </c>
      <c r="H29" s="15">
        <v>6.4738191875162096E-2</v>
      </c>
      <c r="I29" s="15">
        <v>5.9343715681399303E-2</v>
      </c>
      <c r="J29" s="15">
        <v>5.9127130639718598E-2</v>
      </c>
      <c r="K29" s="15">
        <v>7.6944440215460305E-2</v>
      </c>
      <c r="L29" s="15">
        <v>7.1728835767085303E-2</v>
      </c>
      <c r="M29" s="15"/>
      <c r="N29" s="15">
        <v>8.3134667012196101E-2</v>
      </c>
      <c r="O29" s="15">
        <v>6.6089963304662505E-2</v>
      </c>
      <c r="P29" s="15">
        <v>7.5664282764397697E-2</v>
      </c>
      <c r="Q29" s="15">
        <v>5.9451875524820098E-2</v>
      </c>
      <c r="R29" s="15">
        <v>7.1606997943466297E-2</v>
      </c>
      <c r="S29" s="15">
        <v>0.10263002320686999</v>
      </c>
      <c r="T29" s="15">
        <v>4.4669266174708101E-2</v>
      </c>
      <c r="U29" s="15">
        <v>2.1167261056930401E-2</v>
      </c>
      <c r="V29" s="15">
        <v>4.8054043184659098E-2</v>
      </c>
      <c r="W29" s="15">
        <v>5.0426414449188599E-2</v>
      </c>
      <c r="X29" s="15">
        <v>4.0152356027316899E-2</v>
      </c>
      <c r="Y29" s="15"/>
      <c r="Z29" s="15">
        <v>8.6417353235825001E-2</v>
      </c>
      <c r="AA29" s="15">
        <v>5.50341518577828E-2</v>
      </c>
      <c r="AB29" s="15">
        <v>5.7976254476860903E-2</v>
      </c>
      <c r="AC29" s="15">
        <v>5.3429716629123401E-2</v>
      </c>
      <c r="AD29" s="15"/>
      <c r="AE29" s="15">
        <v>7.5156728394734001E-2</v>
      </c>
      <c r="AF29" s="15">
        <v>5.5554137517066199E-2</v>
      </c>
      <c r="AG29" s="15">
        <v>6.8237983738717395E-2</v>
      </c>
      <c r="AH29" s="15"/>
      <c r="AI29" s="15">
        <v>8.3181577657175196E-2</v>
      </c>
      <c r="AJ29" s="15">
        <v>6.0936163316391803E-2</v>
      </c>
      <c r="AK29" s="15">
        <v>5.0181594401107803E-2</v>
      </c>
      <c r="AL29" s="15">
        <v>3.9647309688145102E-2</v>
      </c>
      <c r="AM29" s="15">
        <v>5.0068029291760199E-2</v>
      </c>
      <c r="AN29" s="15"/>
      <c r="AO29" s="15">
        <v>6.3406436844257993E-2</v>
      </c>
      <c r="AP29" s="15">
        <v>7.4444516415686598E-2</v>
      </c>
      <c r="AQ29" s="15">
        <v>2.9745144142689701E-2</v>
      </c>
      <c r="AR29" s="15"/>
      <c r="AS29" s="15">
        <v>2.0339035773207899E-2</v>
      </c>
      <c r="AT29" s="15">
        <v>4.3852777529255198E-2</v>
      </c>
      <c r="AU29" s="15">
        <v>4.6800534539747501E-2</v>
      </c>
      <c r="AV29" s="15">
        <v>8.3447410216773599E-2</v>
      </c>
      <c r="AW29" s="15">
        <v>0.103962016795663</v>
      </c>
      <c r="AX29" s="15">
        <v>5.24786632722287E-2</v>
      </c>
      <c r="AY29" s="15">
        <v>0.11610153793102899</v>
      </c>
    </row>
    <row r="30" spans="2:51" ht="16" x14ac:dyDescent="0.2">
      <c r="B30" s="16" t="s">
        <v>243</v>
      </c>
      <c r="C30" s="15">
        <v>5.4921416823426099E-2</v>
      </c>
      <c r="D30" s="15">
        <v>7.6663115286799199E-2</v>
      </c>
      <c r="E30" s="15">
        <v>3.4246087855026003E-2</v>
      </c>
      <c r="F30" s="15"/>
      <c r="G30" s="15">
        <v>6.2451537674652502E-2</v>
      </c>
      <c r="H30" s="15">
        <v>6.8063963373109895E-2</v>
      </c>
      <c r="I30" s="15">
        <v>5.3675458726831403E-2</v>
      </c>
      <c r="J30" s="15">
        <v>4.2015853331686601E-2</v>
      </c>
      <c r="K30" s="15">
        <v>5.3429123614612002E-2</v>
      </c>
      <c r="L30" s="15">
        <v>5.1683417365152903E-2</v>
      </c>
      <c r="M30" s="15"/>
      <c r="N30" s="15">
        <v>8.6804355424843799E-2</v>
      </c>
      <c r="O30" s="15">
        <v>3.5397227197304801E-2</v>
      </c>
      <c r="P30" s="15">
        <v>6.7698280200719302E-2</v>
      </c>
      <c r="Q30" s="15">
        <v>5.9347114018299001E-2</v>
      </c>
      <c r="R30" s="15">
        <v>4.7336146797608399E-2</v>
      </c>
      <c r="S30" s="15">
        <v>8.8751347589676399E-2</v>
      </c>
      <c r="T30" s="15">
        <v>2.83009876332098E-2</v>
      </c>
      <c r="U30" s="15">
        <v>2.7018923265970701E-2</v>
      </c>
      <c r="V30" s="15">
        <v>2.6828463521686802E-2</v>
      </c>
      <c r="W30" s="15">
        <v>4.7589563325737598E-2</v>
      </c>
      <c r="X30" s="15">
        <v>7.7254886616973301E-2</v>
      </c>
      <c r="Y30" s="15"/>
      <c r="Z30" s="15">
        <v>8.2424046068917095E-2</v>
      </c>
      <c r="AA30" s="15">
        <v>3.3969552988914499E-2</v>
      </c>
      <c r="AB30" s="15">
        <v>5.0459885884972099E-2</v>
      </c>
      <c r="AC30" s="15">
        <v>4.9553054432061497E-2</v>
      </c>
      <c r="AD30" s="15"/>
      <c r="AE30" s="15">
        <v>6.0685867630508698E-2</v>
      </c>
      <c r="AF30" s="15">
        <v>5.0346609785270002E-2</v>
      </c>
      <c r="AG30" s="15">
        <v>4.7548038700423401E-2</v>
      </c>
      <c r="AH30" s="15"/>
      <c r="AI30" s="15">
        <v>6.69497834912193E-2</v>
      </c>
      <c r="AJ30" s="15">
        <v>5.3461119355761699E-2</v>
      </c>
      <c r="AK30" s="15">
        <v>5.80413371112612E-2</v>
      </c>
      <c r="AL30" s="15">
        <v>0</v>
      </c>
      <c r="AM30" s="15">
        <v>3.5637566017469299E-2</v>
      </c>
      <c r="AN30" s="15"/>
      <c r="AO30" s="15">
        <v>6.8245655892379395E-2</v>
      </c>
      <c r="AP30" s="15">
        <v>5.7894226571100202E-2</v>
      </c>
      <c r="AQ30" s="15">
        <v>2.2424302316837699E-2</v>
      </c>
      <c r="AR30" s="15"/>
      <c r="AS30" s="15">
        <v>2.9284365730021199E-2</v>
      </c>
      <c r="AT30" s="15">
        <v>4.31889789846297E-2</v>
      </c>
      <c r="AU30" s="15">
        <v>3.84316678718137E-2</v>
      </c>
      <c r="AV30" s="15">
        <v>7.0044164043003204E-2</v>
      </c>
      <c r="AW30" s="15">
        <v>7.6936142261185003E-2</v>
      </c>
      <c r="AX30" s="15">
        <v>4.87933506118945E-2</v>
      </c>
      <c r="AY30" s="15">
        <v>0.109103262290849</v>
      </c>
    </row>
    <row r="31" spans="2:51" ht="16" x14ac:dyDescent="0.2">
      <c r="B31" s="16" t="s">
        <v>244</v>
      </c>
      <c r="C31" s="15">
        <v>3.9789863492747102E-2</v>
      </c>
      <c r="D31" s="15">
        <v>5.73556082174888E-2</v>
      </c>
      <c r="E31" s="15">
        <v>2.3040360229837801E-2</v>
      </c>
      <c r="F31" s="15"/>
      <c r="G31" s="15">
        <v>6.55784497594947E-2</v>
      </c>
      <c r="H31" s="15">
        <v>6.5473677596729896E-2</v>
      </c>
      <c r="I31" s="15">
        <v>3.7372359299135703E-2</v>
      </c>
      <c r="J31" s="15">
        <v>2.5027284499686199E-2</v>
      </c>
      <c r="K31" s="15">
        <v>2.8529626119015002E-2</v>
      </c>
      <c r="L31" s="15">
        <v>2.31111406913403E-2</v>
      </c>
      <c r="M31" s="15"/>
      <c r="N31" s="15">
        <v>7.3583691906173004E-2</v>
      </c>
      <c r="O31" s="15">
        <v>1.07518077508248E-2</v>
      </c>
      <c r="P31" s="15">
        <v>1.7930498149058501E-2</v>
      </c>
      <c r="Q31" s="15">
        <v>2.49452781464721E-2</v>
      </c>
      <c r="R31" s="15">
        <v>5.2975661102091003E-2</v>
      </c>
      <c r="S31" s="15">
        <v>4.0685239200113403E-2</v>
      </c>
      <c r="T31" s="15">
        <v>3.6791623334557197E-2</v>
      </c>
      <c r="U31" s="15">
        <v>1.5649028559588E-2</v>
      </c>
      <c r="V31" s="15">
        <v>6.5979555746169705E-2</v>
      </c>
      <c r="W31" s="15">
        <v>3.82705316845958E-2</v>
      </c>
      <c r="X31" s="15">
        <v>3.13192017863212E-2</v>
      </c>
      <c r="Y31" s="15"/>
      <c r="Z31" s="15">
        <v>3.3690317618431199E-2</v>
      </c>
      <c r="AA31" s="15">
        <v>3.7700604171324897E-2</v>
      </c>
      <c r="AB31" s="15">
        <v>4.8422964337879702E-2</v>
      </c>
      <c r="AC31" s="15">
        <v>4.13549914697511E-2</v>
      </c>
      <c r="AD31" s="15"/>
      <c r="AE31" s="15">
        <v>4.4078670404889102E-2</v>
      </c>
      <c r="AF31" s="15">
        <v>3.5433429581488797E-2</v>
      </c>
      <c r="AG31" s="15">
        <v>3.0802117035180199E-2</v>
      </c>
      <c r="AH31" s="15"/>
      <c r="AI31" s="15">
        <v>3.0203413937557599E-2</v>
      </c>
      <c r="AJ31" s="15">
        <v>5.3718521256288898E-2</v>
      </c>
      <c r="AK31" s="15">
        <v>3.3951642421345997E-2</v>
      </c>
      <c r="AL31" s="15">
        <v>0.114550160042273</v>
      </c>
      <c r="AM31" s="15">
        <v>2.4531226639583799E-2</v>
      </c>
      <c r="AN31" s="15"/>
      <c r="AO31" s="15">
        <v>3.3033034798736302E-2</v>
      </c>
      <c r="AP31" s="15">
        <v>4.62688154781314E-2</v>
      </c>
      <c r="AQ31" s="15">
        <v>3.4452449545509099E-2</v>
      </c>
      <c r="AR31" s="15"/>
      <c r="AS31" s="15">
        <v>2.0729562976625399E-2</v>
      </c>
      <c r="AT31" s="15">
        <v>2.8475423574096499E-2</v>
      </c>
      <c r="AU31" s="15">
        <v>3.4919366012022897E-2</v>
      </c>
      <c r="AV31" s="15">
        <v>2.31214877005823E-2</v>
      </c>
      <c r="AW31" s="15">
        <v>5.5101342833732303E-2</v>
      </c>
      <c r="AX31" s="15">
        <v>7.6932777505965694E-2</v>
      </c>
      <c r="AY31" s="15">
        <v>4.9098372485878602E-2</v>
      </c>
    </row>
    <row r="32" spans="2:51" ht="32" x14ac:dyDescent="0.2">
      <c r="B32" s="16" t="s">
        <v>245</v>
      </c>
      <c r="C32" s="15">
        <v>1.7733600236593101E-2</v>
      </c>
      <c r="D32" s="15">
        <v>1.16626388193479E-2</v>
      </c>
      <c r="E32" s="15">
        <v>2.3833752824612101E-2</v>
      </c>
      <c r="F32" s="15"/>
      <c r="G32" s="15">
        <v>2.4067516245976899E-2</v>
      </c>
      <c r="H32" s="15">
        <v>3.0414775349787201E-2</v>
      </c>
      <c r="I32" s="15">
        <v>3.3912936344144E-3</v>
      </c>
      <c r="J32" s="15">
        <v>2.2244307175655401E-2</v>
      </c>
      <c r="K32" s="15">
        <v>1.9900019758312001E-2</v>
      </c>
      <c r="L32" s="15">
        <v>9.7529866413153705E-3</v>
      </c>
      <c r="M32" s="15"/>
      <c r="N32" s="15">
        <v>2.8403950604678301E-2</v>
      </c>
      <c r="O32" s="15">
        <v>1.02531852219362E-2</v>
      </c>
      <c r="P32" s="15">
        <v>1.69910722431133E-2</v>
      </c>
      <c r="Q32" s="15">
        <v>9.8105912250923497E-3</v>
      </c>
      <c r="R32" s="15">
        <v>8.9770251130387706E-3</v>
      </c>
      <c r="S32" s="15">
        <v>1.5697929421120499E-2</v>
      </c>
      <c r="T32" s="15">
        <v>2.7391518169782501E-2</v>
      </c>
      <c r="U32" s="15">
        <v>2.0705040537981299E-2</v>
      </c>
      <c r="V32" s="15">
        <v>1.19695847500817E-2</v>
      </c>
      <c r="W32" s="15">
        <v>1.9065112160966201E-2</v>
      </c>
      <c r="X32" s="15">
        <v>3.1119631327535001E-2</v>
      </c>
      <c r="Y32" s="15"/>
      <c r="Z32" s="15">
        <v>1.47554476013974E-2</v>
      </c>
      <c r="AA32" s="15">
        <v>1.67952920364761E-2</v>
      </c>
      <c r="AB32" s="15">
        <v>1.21145153018083E-2</v>
      </c>
      <c r="AC32" s="15">
        <v>2.7047533129949002E-2</v>
      </c>
      <c r="AD32" s="15"/>
      <c r="AE32" s="15">
        <v>2.2102418604523898E-2</v>
      </c>
      <c r="AF32" s="15">
        <v>1.0810222620923999E-2</v>
      </c>
      <c r="AG32" s="15">
        <v>2.9816408966272599E-2</v>
      </c>
      <c r="AH32" s="15"/>
      <c r="AI32" s="15">
        <v>1.6833953049730298E-2</v>
      </c>
      <c r="AJ32" s="15">
        <v>1.8167740456030299E-2</v>
      </c>
      <c r="AK32" s="15">
        <v>0</v>
      </c>
      <c r="AL32" s="15">
        <v>3.3567255769812301E-2</v>
      </c>
      <c r="AM32" s="15">
        <v>3.4454949362372103E-2</v>
      </c>
      <c r="AN32" s="15"/>
      <c r="AO32" s="15">
        <v>1.4243050264982999E-2</v>
      </c>
      <c r="AP32" s="15">
        <v>1.45512861916548E-2</v>
      </c>
      <c r="AQ32" s="15">
        <v>1.5432118115517901E-2</v>
      </c>
      <c r="AR32" s="15"/>
      <c r="AS32" s="15">
        <v>5.1614883376637196E-3</v>
      </c>
      <c r="AT32" s="15">
        <v>1.1847404760606599E-2</v>
      </c>
      <c r="AU32" s="15">
        <v>2.39149399832571E-2</v>
      </c>
      <c r="AV32" s="15">
        <v>1.5193468619028001E-2</v>
      </c>
      <c r="AW32" s="15">
        <v>2.1146219057105901E-2</v>
      </c>
      <c r="AX32" s="15">
        <v>2.1209895790939199E-2</v>
      </c>
      <c r="AY32" s="15">
        <v>2.4311762869223801E-2</v>
      </c>
    </row>
    <row r="33" spans="2:51" ht="16" x14ac:dyDescent="0.2">
      <c r="B33" s="16" t="s">
        <v>246</v>
      </c>
      <c r="C33" s="17">
        <v>7.9331169339788808E-3</v>
      </c>
      <c r="D33" s="17">
        <v>1.3920673608733799E-2</v>
      </c>
      <c r="E33" s="17">
        <v>2.1681266011446799E-3</v>
      </c>
      <c r="F33" s="17"/>
      <c r="G33" s="17">
        <v>1.0457996825255E-2</v>
      </c>
      <c r="H33" s="17">
        <v>1.42836016820574E-2</v>
      </c>
      <c r="I33" s="17">
        <v>0</v>
      </c>
      <c r="J33" s="17">
        <v>0</v>
      </c>
      <c r="K33" s="17">
        <v>1.1025891773747199E-2</v>
      </c>
      <c r="L33" s="17">
        <v>1.19137570574694E-2</v>
      </c>
      <c r="M33" s="17"/>
      <c r="N33" s="17">
        <v>7.4269261282326696E-3</v>
      </c>
      <c r="O33" s="17">
        <v>9.5423530297228092E-3</v>
      </c>
      <c r="P33" s="17">
        <v>1.41217952904222E-2</v>
      </c>
      <c r="Q33" s="17">
        <v>1.4633472985427E-2</v>
      </c>
      <c r="R33" s="17">
        <v>0</v>
      </c>
      <c r="S33" s="17">
        <v>1.6483358175225501E-2</v>
      </c>
      <c r="T33" s="17">
        <v>5.0471263246381001E-3</v>
      </c>
      <c r="U33" s="17">
        <v>0</v>
      </c>
      <c r="V33" s="17">
        <v>0</v>
      </c>
      <c r="W33" s="17">
        <v>5.8346457427170999E-3</v>
      </c>
      <c r="X33" s="17">
        <v>1.10022692047395E-2</v>
      </c>
      <c r="Y33" s="17"/>
      <c r="Z33" s="17">
        <v>1.0633052275553299E-2</v>
      </c>
      <c r="AA33" s="17">
        <v>1.17177785906783E-2</v>
      </c>
      <c r="AB33" s="17">
        <v>6.7066482585227396E-3</v>
      </c>
      <c r="AC33" s="17">
        <v>2.2388900487274898E-3</v>
      </c>
      <c r="AD33" s="17"/>
      <c r="AE33" s="17">
        <v>1.0749561573101E-2</v>
      </c>
      <c r="AF33" s="17">
        <v>4.8843288194783396E-3</v>
      </c>
      <c r="AG33" s="17">
        <v>4.4498515597133298E-3</v>
      </c>
      <c r="AH33" s="17"/>
      <c r="AI33" s="17">
        <v>8.4795994153061098E-3</v>
      </c>
      <c r="AJ33" s="17">
        <v>1.5417586001522201E-3</v>
      </c>
      <c r="AK33" s="17">
        <v>7.4745614473608396E-3</v>
      </c>
      <c r="AL33" s="17">
        <v>0</v>
      </c>
      <c r="AM33" s="17">
        <v>1.33580270623076E-2</v>
      </c>
      <c r="AN33" s="17"/>
      <c r="AO33" s="17">
        <v>8.3725569599406198E-3</v>
      </c>
      <c r="AP33" s="17">
        <v>2.3263441559473901E-3</v>
      </c>
      <c r="AQ33" s="17">
        <v>6.8631132477709701E-3</v>
      </c>
      <c r="AR33" s="17"/>
      <c r="AS33" s="17">
        <v>0</v>
      </c>
      <c r="AT33" s="17">
        <v>1.0307102343118499E-2</v>
      </c>
      <c r="AU33" s="17">
        <v>8.9778005825399097E-3</v>
      </c>
      <c r="AV33" s="17">
        <v>0</v>
      </c>
      <c r="AW33" s="17">
        <v>8.2393542856256594E-3</v>
      </c>
      <c r="AX33" s="17">
        <v>1.7945570162206E-2</v>
      </c>
      <c r="AY33" s="17">
        <v>8.3527453580393794E-3</v>
      </c>
    </row>
    <row r="34" spans="2:51" x14ac:dyDescent="0.2">
      <c r="B34" s="14"/>
    </row>
    <row r="35" spans="2:51" x14ac:dyDescent="0.2">
      <c r="B35" t="s">
        <v>78</v>
      </c>
    </row>
    <row r="36" spans="2:51" x14ac:dyDescent="0.2">
      <c r="B36" t="s">
        <v>79</v>
      </c>
    </row>
    <row r="38" spans="2:51" x14ac:dyDescent="0.2">
      <c r="B3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AY24"/>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257</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48" x14ac:dyDescent="0.2">
      <c r="B9" s="16" t="s">
        <v>248</v>
      </c>
      <c r="C9" s="15">
        <v>0.48816446461420199</v>
      </c>
      <c r="D9" s="15">
        <v>0.505878752236259</v>
      </c>
      <c r="E9" s="15">
        <v>0.47073873173929198</v>
      </c>
      <c r="F9" s="15"/>
      <c r="G9" s="15">
        <v>0.48032239419413802</v>
      </c>
      <c r="H9" s="15">
        <v>0.39838010758535503</v>
      </c>
      <c r="I9" s="15">
        <v>0.42157556328942603</v>
      </c>
      <c r="J9" s="15">
        <v>0.45791950202427001</v>
      </c>
      <c r="K9" s="15">
        <v>0.56140601412986302</v>
      </c>
      <c r="L9" s="15">
        <v>0.596089639266288</v>
      </c>
      <c r="M9" s="15"/>
      <c r="N9" s="15">
        <v>0.432689136036083</v>
      </c>
      <c r="O9" s="15">
        <v>0.53230841662728101</v>
      </c>
      <c r="P9" s="15">
        <v>0.54534130192654295</v>
      </c>
      <c r="Q9" s="15">
        <v>0.52902770612493499</v>
      </c>
      <c r="R9" s="15">
        <v>0.53186580604869105</v>
      </c>
      <c r="S9" s="15">
        <v>0.465432900442588</v>
      </c>
      <c r="T9" s="15">
        <v>0.50591105442038597</v>
      </c>
      <c r="U9" s="15">
        <v>0.49539686089974899</v>
      </c>
      <c r="V9" s="15">
        <v>0.460579727933838</v>
      </c>
      <c r="W9" s="15">
        <v>0.47662482639499598</v>
      </c>
      <c r="X9" s="15">
        <v>0.39101316745160503</v>
      </c>
      <c r="Y9" s="15"/>
      <c r="Z9" s="15">
        <v>0.54318820430867198</v>
      </c>
      <c r="AA9" s="15">
        <v>0.490790333902133</v>
      </c>
      <c r="AB9" s="15">
        <v>0.441384652795624</v>
      </c>
      <c r="AC9" s="15">
        <v>0.46815214088832202</v>
      </c>
      <c r="AD9" s="15"/>
      <c r="AE9" s="15">
        <v>0.49634552044416103</v>
      </c>
      <c r="AF9" s="15">
        <v>0.50529845220010905</v>
      </c>
      <c r="AG9" s="15">
        <v>0.44656445394177502</v>
      </c>
      <c r="AH9" s="15"/>
      <c r="AI9" s="15">
        <v>0.52311436649360799</v>
      </c>
      <c r="AJ9" s="15">
        <v>0.47247739539892297</v>
      </c>
      <c r="AK9" s="15">
        <v>0.45789609242825502</v>
      </c>
      <c r="AL9" s="15">
        <v>0.55436316458586499</v>
      </c>
      <c r="AM9" s="15">
        <v>0.43350970911974601</v>
      </c>
      <c r="AN9" s="15"/>
      <c r="AO9" s="15">
        <v>0.54673081522893996</v>
      </c>
      <c r="AP9" s="15">
        <v>0.48543667632922199</v>
      </c>
      <c r="AQ9" s="15">
        <v>0.55221062194556603</v>
      </c>
      <c r="AR9" s="15"/>
      <c r="AS9" s="15">
        <v>0.56774845239321203</v>
      </c>
      <c r="AT9" s="15">
        <v>0.60408902253018504</v>
      </c>
      <c r="AU9" s="15">
        <v>0.41738468749922503</v>
      </c>
      <c r="AV9" s="15">
        <v>0.489399507081477</v>
      </c>
      <c r="AW9" s="15">
        <v>0.44980804133398999</v>
      </c>
      <c r="AX9" s="15">
        <v>0.39355726592977403</v>
      </c>
      <c r="AY9" s="15">
        <v>0.47360401689542397</v>
      </c>
    </row>
    <row r="10" spans="2:51" ht="48" x14ac:dyDescent="0.2">
      <c r="B10" s="16" t="s">
        <v>249</v>
      </c>
      <c r="C10" s="15">
        <v>0.41443033956922998</v>
      </c>
      <c r="D10" s="15">
        <v>0.46731234652125098</v>
      </c>
      <c r="E10" s="15">
        <v>0.36308647418249101</v>
      </c>
      <c r="F10" s="15"/>
      <c r="G10" s="15">
        <v>0.38969285385526398</v>
      </c>
      <c r="H10" s="15">
        <v>0.331792725961437</v>
      </c>
      <c r="I10" s="15">
        <v>0.34723091682345802</v>
      </c>
      <c r="J10" s="15">
        <v>0.403739466981761</v>
      </c>
      <c r="K10" s="15">
        <v>0.45918493262021298</v>
      </c>
      <c r="L10" s="15">
        <v>0.53162873833078805</v>
      </c>
      <c r="M10" s="15"/>
      <c r="N10" s="15">
        <v>0.43017567008505597</v>
      </c>
      <c r="O10" s="15">
        <v>0.44024336842178802</v>
      </c>
      <c r="P10" s="15">
        <v>0.43726956990662103</v>
      </c>
      <c r="Q10" s="15">
        <v>0.42952369810114099</v>
      </c>
      <c r="R10" s="15">
        <v>0.42705204977134897</v>
      </c>
      <c r="S10" s="15">
        <v>0.41761085719014202</v>
      </c>
      <c r="T10" s="15">
        <v>0.40185554544937602</v>
      </c>
      <c r="U10" s="15">
        <v>0.40019372275597298</v>
      </c>
      <c r="V10" s="15">
        <v>0.406840015287113</v>
      </c>
      <c r="W10" s="15">
        <v>0.39787050308926503</v>
      </c>
      <c r="X10" s="15">
        <v>0.29389441812654699</v>
      </c>
      <c r="Y10" s="15"/>
      <c r="Z10" s="15">
        <v>0.46616721193852001</v>
      </c>
      <c r="AA10" s="15">
        <v>0.41281344671960402</v>
      </c>
      <c r="AB10" s="15">
        <v>0.38956138506520899</v>
      </c>
      <c r="AC10" s="15">
        <v>0.38009130400915297</v>
      </c>
      <c r="AD10" s="15"/>
      <c r="AE10" s="15">
        <v>0.457364468440904</v>
      </c>
      <c r="AF10" s="15">
        <v>0.424357722700346</v>
      </c>
      <c r="AG10" s="15">
        <v>0.318577778683521</v>
      </c>
      <c r="AH10" s="15"/>
      <c r="AI10" s="15">
        <v>0.48561700819796599</v>
      </c>
      <c r="AJ10" s="15">
        <v>0.37805233600601301</v>
      </c>
      <c r="AK10" s="15">
        <v>0.38473148286318998</v>
      </c>
      <c r="AL10" s="15">
        <v>0.51213562814564995</v>
      </c>
      <c r="AM10" s="15">
        <v>0.32090657626595498</v>
      </c>
      <c r="AN10" s="15"/>
      <c r="AO10" s="15">
        <v>0.48418784218659999</v>
      </c>
      <c r="AP10" s="15">
        <v>0.41264582781136899</v>
      </c>
      <c r="AQ10" s="15">
        <v>0.45942182620354099</v>
      </c>
      <c r="AR10" s="15"/>
      <c r="AS10" s="15">
        <v>0.410315090982382</v>
      </c>
      <c r="AT10" s="15">
        <v>0.502422977701658</v>
      </c>
      <c r="AU10" s="15">
        <v>0.33264509041482598</v>
      </c>
      <c r="AV10" s="15">
        <v>0.43811522783803702</v>
      </c>
      <c r="AW10" s="15">
        <v>0.42464843535517099</v>
      </c>
      <c r="AX10" s="15">
        <v>0.35976486467979102</v>
      </c>
      <c r="AY10" s="15">
        <v>0.43602002744384699</v>
      </c>
    </row>
    <row r="11" spans="2:51" ht="48" x14ac:dyDescent="0.2">
      <c r="B11" s="16" t="s">
        <v>250</v>
      </c>
      <c r="C11" s="15">
        <v>0.41185753209875497</v>
      </c>
      <c r="D11" s="15">
        <v>0.41234612591843001</v>
      </c>
      <c r="E11" s="15">
        <v>0.41073226362696702</v>
      </c>
      <c r="F11" s="15"/>
      <c r="G11" s="15">
        <v>0.33414094340127298</v>
      </c>
      <c r="H11" s="15">
        <v>0.27170091603622798</v>
      </c>
      <c r="I11" s="15">
        <v>0.33748946652289702</v>
      </c>
      <c r="J11" s="15">
        <v>0.39023403501390302</v>
      </c>
      <c r="K11" s="15">
        <v>0.53566500951507801</v>
      </c>
      <c r="L11" s="15">
        <v>0.57307451643946905</v>
      </c>
      <c r="M11" s="15"/>
      <c r="N11" s="15">
        <v>0.338312024661441</v>
      </c>
      <c r="O11" s="15">
        <v>0.45130175278096502</v>
      </c>
      <c r="P11" s="15">
        <v>0.41047436490290501</v>
      </c>
      <c r="Q11" s="15">
        <v>0.45580988465418798</v>
      </c>
      <c r="R11" s="15">
        <v>0.47552224825001999</v>
      </c>
      <c r="S11" s="15">
        <v>0.40011297751918201</v>
      </c>
      <c r="T11" s="15">
        <v>0.39316100431735701</v>
      </c>
      <c r="U11" s="15">
        <v>0.38027539108172098</v>
      </c>
      <c r="V11" s="15">
        <v>0.39180147753517802</v>
      </c>
      <c r="W11" s="15">
        <v>0.43282126728774201</v>
      </c>
      <c r="X11" s="15">
        <v>0.43216800035324499</v>
      </c>
      <c r="Y11" s="15"/>
      <c r="Z11" s="15">
        <v>0.43727897730908599</v>
      </c>
      <c r="AA11" s="15">
        <v>0.396949851836634</v>
      </c>
      <c r="AB11" s="15">
        <v>0.40017748264525599</v>
      </c>
      <c r="AC11" s="15">
        <v>0.40620989610791802</v>
      </c>
      <c r="AD11" s="15"/>
      <c r="AE11" s="15">
        <v>0.469996117064654</v>
      </c>
      <c r="AF11" s="15">
        <v>0.41062330297931698</v>
      </c>
      <c r="AG11" s="15">
        <v>0.30775382688293101</v>
      </c>
      <c r="AH11" s="15"/>
      <c r="AI11" s="15">
        <v>0.498849409304639</v>
      </c>
      <c r="AJ11" s="15">
        <v>0.36591173013081801</v>
      </c>
      <c r="AK11" s="15">
        <v>0.39001016904503799</v>
      </c>
      <c r="AL11" s="15">
        <v>0.70447239912210202</v>
      </c>
      <c r="AM11" s="15">
        <v>0.33507510928220302</v>
      </c>
      <c r="AN11" s="15"/>
      <c r="AO11" s="15">
        <v>0.49888234453422597</v>
      </c>
      <c r="AP11" s="15">
        <v>0.39789385454797999</v>
      </c>
      <c r="AQ11" s="15">
        <v>0.43078799923655903</v>
      </c>
      <c r="AR11" s="15"/>
      <c r="AS11" s="15">
        <v>0.39098853461251198</v>
      </c>
      <c r="AT11" s="15">
        <v>0.53408946497409904</v>
      </c>
      <c r="AU11" s="15">
        <v>0.285420546226405</v>
      </c>
      <c r="AV11" s="15">
        <v>0.42889771097519502</v>
      </c>
      <c r="AW11" s="15">
        <v>0.42515040381851499</v>
      </c>
      <c r="AX11" s="15">
        <v>0.36856032813600997</v>
      </c>
      <c r="AY11" s="15">
        <v>0.50407704086725202</v>
      </c>
    </row>
    <row r="12" spans="2:51" ht="16" x14ac:dyDescent="0.2">
      <c r="B12" s="16" t="s">
        <v>251</v>
      </c>
      <c r="C12" s="15">
        <v>0.32842078180961498</v>
      </c>
      <c r="D12" s="15">
        <v>0.32194040478680103</v>
      </c>
      <c r="E12" s="15">
        <v>0.336840549282931</v>
      </c>
      <c r="F12" s="15"/>
      <c r="G12" s="15">
        <v>0.38001678579781201</v>
      </c>
      <c r="H12" s="15">
        <v>0.32079499311780302</v>
      </c>
      <c r="I12" s="15">
        <v>0.29612964860540297</v>
      </c>
      <c r="J12" s="15">
        <v>0.28831095619469899</v>
      </c>
      <c r="K12" s="15">
        <v>0.32066155420804998</v>
      </c>
      <c r="L12" s="15">
        <v>0.36405105406555399</v>
      </c>
      <c r="M12" s="15"/>
      <c r="N12" s="15">
        <v>0.298665704020459</v>
      </c>
      <c r="O12" s="15">
        <v>0.30286494742506997</v>
      </c>
      <c r="P12" s="15">
        <v>0.35092070953465798</v>
      </c>
      <c r="Q12" s="15">
        <v>0.327417194541474</v>
      </c>
      <c r="R12" s="15">
        <v>0.38761900680032801</v>
      </c>
      <c r="S12" s="15">
        <v>0.36911913877381403</v>
      </c>
      <c r="T12" s="15">
        <v>0.31934933168531998</v>
      </c>
      <c r="U12" s="15">
        <v>0.309982147349743</v>
      </c>
      <c r="V12" s="15">
        <v>0.28015265819722102</v>
      </c>
      <c r="W12" s="15">
        <v>0.41121078979465903</v>
      </c>
      <c r="X12" s="15">
        <v>0.27405342467501098</v>
      </c>
      <c r="Y12" s="15"/>
      <c r="Z12" s="15">
        <v>0.336038208945933</v>
      </c>
      <c r="AA12" s="15">
        <v>0.32388230667407902</v>
      </c>
      <c r="AB12" s="15">
        <v>0.33535098706116401</v>
      </c>
      <c r="AC12" s="15">
        <v>0.31786718799632802</v>
      </c>
      <c r="AD12" s="15"/>
      <c r="AE12" s="15">
        <v>0.339465583576952</v>
      </c>
      <c r="AF12" s="15">
        <v>0.31722861696714</v>
      </c>
      <c r="AG12" s="15">
        <v>0.34096854936519899</v>
      </c>
      <c r="AH12" s="15"/>
      <c r="AI12" s="15">
        <v>0.355671948574173</v>
      </c>
      <c r="AJ12" s="15">
        <v>0.31851155751119298</v>
      </c>
      <c r="AK12" s="15">
        <v>0.308124296488137</v>
      </c>
      <c r="AL12" s="15">
        <v>0.31717513450703499</v>
      </c>
      <c r="AM12" s="15">
        <v>0.288421263696724</v>
      </c>
      <c r="AN12" s="15"/>
      <c r="AO12" s="15">
        <v>0.40244239458092401</v>
      </c>
      <c r="AP12" s="15">
        <v>0.32706727614828701</v>
      </c>
      <c r="AQ12" s="15">
        <v>0.32587242850550102</v>
      </c>
      <c r="AR12" s="15"/>
      <c r="AS12" s="15">
        <v>0.28836927482519797</v>
      </c>
      <c r="AT12" s="15">
        <v>0.37366280623590498</v>
      </c>
      <c r="AU12" s="15">
        <v>0.28120023688560303</v>
      </c>
      <c r="AV12" s="15">
        <v>0.33749775828753698</v>
      </c>
      <c r="AW12" s="15">
        <v>0.35088357267812498</v>
      </c>
      <c r="AX12" s="15">
        <v>0.27703141142131399</v>
      </c>
      <c r="AY12" s="15">
        <v>0.396770565302901</v>
      </c>
    </row>
    <row r="13" spans="2:51" ht="48" x14ac:dyDescent="0.2">
      <c r="B13" s="16" t="s">
        <v>252</v>
      </c>
      <c r="C13" s="15">
        <v>0.23527036494738399</v>
      </c>
      <c r="D13" s="15">
        <v>0.26428275304570997</v>
      </c>
      <c r="E13" s="15">
        <v>0.205621242749983</v>
      </c>
      <c r="F13" s="15"/>
      <c r="G13" s="15">
        <v>0.341796438766791</v>
      </c>
      <c r="H13" s="15">
        <v>0.21871624257834699</v>
      </c>
      <c r="I13" s="15">
        <v>0.22130079389739099</v>
      </c>
      <c r="J13" s="15">
        <v>0.18484862745478001</v>
      </c>
      <c r="K13" s="15">
        <v>0.23407540180729</v>
      </c>
      <c r="L13" s="15">
        <v>0.23027755689028701</v>
      </c>
      <c r="M13" s="15"/>
      <c r="N13" s="15">
        <v>0.245693395822666</v>
      </c>
      <c r="O13" s="15">
        <v>0.21838237492353099</v>
      </c>
      <c r="P13" s="15">
        <v>0.203200239555794</v>
      </c>
      <c r="Q13" s="15">
        <v>0.21411528108927599</v>
      </c>
      <c r="R13" s="15">
        <v>0.25799997551958198</v>
      </c>
      <c r="S13" s="15">
        <v>0.24568125173118899</v>
      </c>
      <c r="T13" s="15">
        <v>0.22533648305898701</v>
      </c>
      <c r="U13" s="15">
        <v>0.213185485262151</v>
      </c>
      <c r="V13" s="15">
        <v>0.24127501615331201</v>
      </c>
      <c r="W13" s="15">
        <v>0.27828740092644699</v>
      </c>
      <c r="X13" s="15">
        <v>0.231556923321941</v>
      </c>
      <c r="Y13" s="15"/>
      <c r="Z13" s="15">
        <v>0.25608719850964501</v>
      </c>
      <c r="AA13" s="15">
        <v>0.23066711312838101</v>
      </c>
      <c r="AB13" s="15">
        <v>0.219832290212753</v>
      </c>
      <c r="AC13" s="15">
        <v>0.22541576418498899</v>
      </c>
      <c r="AD13" s="15"/>
      <c r="AE13" s="15">
        <v>0.24312939392830599</v>
      </c>
      <c r="AF13" s="15">
        <v>0.214461526930672</v>
      </c>
      <c r="AG13" s="15">
        <v>0.24867414247101999</v>
      </c>
      <c r="AH13" s="15"/>
      <c r="AI13" s="15">
        <v>0.26534751741627699</v>
      </c>
      <c r="AJ13" s="15">
        <v>0.199945233640451</v>
      </c>
      <c r="AK13" s="15">
        <v>0.194110109239858</v>
      </c>
      <c r="AL13" s="15">
        <v>0.43366277319343799</v>
      </c>
      <c r="AM13" s="15">
        <v>0.20207043361100299</v>
      </c>
      <c r="AN13" s="15"/>
      <c r="AO13" s="15">
        <v>0.28556917333182402</v>
      </c>
      <c r="AP13" s="15">
        <v>0.225398132938119</v>
      </c>
      <c r="AQ13" s="15">
        <v>0.218493378549624</v>
      </c>
      <c r="AR13" s="15"/>
      <c r="AS13" s="15">
        <v>0.18062339070814101</v>
      </c>
      <c r="AT13" s="15">
        <v>0.25145972991980903</v>
      </c>
      <c r="AU13" s="15">
        <v>0.194479991978457</v>
      </c>
      <c r="AV13" s="15">
        <v>0.25669911068104401</v>
      </c>
      <c r="AW13" s="15">
        <v>0.29037509131657802</v>
      </c>
      <c r="AX13" s="15">
        <v>0.186138867259556</v>
      </c>
      <c r="AY13" s="15">
        <v>0.25865627266390301</v>
      </c>
    </row>
    <row r="14" spans="2:51" ht="16" x14ac:dyDescent="0.2">
      <c r="B14" s="16" t="s">
        <v>253</v>
      </c>
      <c r="C14" s="15">
        <v>0.17023200351249501</v>
      </c>
      <c r="D14" s="15">
        <v>0.17299388665367901</v>
      </c>
      <c r="E14" s="15">
        <v>0.168311855763463</v>
      </c>
      <c r="F14" s="15"/>
      <c r="G14" s="15">
        <v>0.26666792361000502</v>
      </c>
      <c r="H14" s="15">
        <v>0.17953195077637499</v>
      </c>
      <c r="I14" s="15">
        <v>0.14545746378913199</v>
      </c>
      <c r="J14" s="15">
        <v>0.120896171134952</v>
      </c>
      <c r="K14" s="15">
        <v>0.14324530274983499</v>
      </c>
      <c r="L14" s="15">
        <v>0.17624528840935899</v>
      </c>
      <c r="M14" s="15"/>
      <c r="N14" s="15">
        <v>0.16376111450289299</v>
      </c>
      <c r="O14" s="15">
        <v>0.17406511735621599</v>
      </c>
      <c r="P14" s="15">
        <v>0.16576845006466501</v>
      </c>
      <c r="Q14" s="15">
        <v>0.15258128702277299</v>
      </c>
      <c r="R14" s="15">
        <v>0.191859611035372</v>
      </c>
      <c r="S14" s="15">
        <v>0.237616346746128</v>
      </c>
      <c r="T14" s="15">
        <v>0.16647066108067199</v>
      </c>
      <c r="U14" s="15">
        <v>0.117807547741693</v>
      </c>
      <c r="V14" s="15">
        <v>0.157705314775165</v>
      </c>
      <c r="W14" s="15">
        <v>0.14966732132029301</v>
      </c>
      <c r="X14" s="15">
        <v>0.178025998490628</v>
      </c>
      <c r="Y14" s="15"/>
      <c r="Z14" s="15">
        <v>0.16815622991852799</v>
      </c>
      <c r="AA14" s="15">
        <v>0.155059493105111</v>
      </c>
      <c r="AB14" s="15">
        <v>0.19194682369781699</v>
      </c>
      <c r="AC14" s="15">
        <v>0.166616905996402</v>
      </c>
      <c r="AD14" s="15"/>
      <c r="AE14" s="15">
        <v>0.17531330714042501</v>
      </c>
      <c r="AF14" s="15">
        <v>0.16449711752417101</v>
      </c>
      <c r="AG14" s="15">
        <v>0.12837806450785</v>
      </c>
      <c r="AH14" s="15"/>
      <c r="AI14" s="15">
        <v>0.19264365858234</v>
      </c>
      <c r="AJ14" s="15">
        <v>0.16267330309464401</v>
      </c>
      <c r="AK14" s="15">
        <v>0.11859789157073</v>
      </c>
      <c r="AL14" s="15">
        <v>0.23156119274794201</v>
      </c>
      <c r="AM14" s="15">
        <v>0.14153514194702699</v>
      </c>
      <c r="AN14" s="15"/>
      <c r="AO14" s="15">
        <v>0.215869647262391</v>
      </c>
      <c r="AP14" s="15">
        <v>0.18003008887362801</v>
      </c>
      <c r="AQ14" s="15">
        <v>9.7917499268056901E-2</v>
      </c>
      <c r="AR14" s="15"/>
      <c r="AS14" s="15">
        <v>0.12560706506880101</v>
      </c>
      <c r="AT14" s="15">
        <v>0.19232366405269199</v>
      </c>
      <c r="AU14" s="15">
        <v>0.14573825940472099</v>
      </c>
      <c r="AV14" s="15">
        <v>0.13458848658740399</v>
      </c>
      <c r="AW14" s="15">
        <v>0.19695882024903999</v>
      </c>
      <c r="AX14" s="15">
        <v>0.20059714923036101</v>
      </c>
      <c r="AY14" s="15">
        <v>0.178923285748711</v>
      </c>
    </row>
    <row r="15" spans="2:51" ht="16" x14ac:dyDescent="0.2">
      <c r="B15" s="16" t="s">
        <v>254</v>
      </c>
      <c r="C15" s="15">
        <v>0.14343197156725901</v>
      </c>
      <c r="D15" s="15">
        <v>0.13704383014957799</v>
      </c>
      <c r="E15" s="15">
        <v>0.15108444095003601</v>
      </c>
      <c r="F15" s="15"/>
      <c r="G15" s="15">
        <v>0.20196183010479599</v>
      </c>
      <c r="H15" s="15">
        <v>0.18361018073702101</v>
      </c>
      <c r="I15" s="15">
        <v>0.16303694349821701</v>
      </c>
      <c r="J15" s="15">
        <v>0.11014889929827</v>
      </c>
      <c r="K15" s="15">
        <v>0.116590213403064</v>
      </c>
      <c r="L15" s="15">
        <v>0.10051715743744</v>
      </c>
      <c r="M15" s="15"/>
      <c r="N15" s="15">
        <v>0.153378816331915</v>
      </c>
      <c r="O15" s="15">
        <v>0.130782757556337</v>
      </c>
      <c r="P15" s="15">
        <v>0.121077191617235</v>
      </c>
      <c r="Q15" s="15">
        <v>0.13898753787761101</v>
      </c>
      <c r="R15" s="15">
        <v>0.15017999560921699</v>
      </c>
      <c r="S15" s="15">
        <v>0.13807679303680601</v>
      </c>
      <c r="T15" s="15">
        <v>0.15953995909739499</v>
      </c>
      <c r="U15" s="15">
        <v>9.9306035593001801E-2</v>
      </c>
      <c r="V15" s="15">
        <v>0.14681309213128099</v>
      </c>
      <c r="W15" s="15">
        <v>0.20407062409829399</v>
      </c>
      <c r="X15" s="15">
        <v>8.4859255133668501E-2</v>
      </c>
      <c r="Y15" s="15"/>
      <c r="Z15" s="15">
        <v>0.124412117445323</v>
      </c>
      <c r="AA15" s="15">
        <v>0.13651735882219701</v>
      </c>
      <c r="AB15" s="15">
        <v>0.15475218909322999</v>
      </c>
      <c r="AC15" s="15">
        <v>0.158753178692432</v>
      </c>
      <c r="AD15" s="15"/>
      <c r="AE15" s="15">
        <v>0.12527329145382099</v>
      </c>
      <c r="AF15" s="15">
        <v>0.15100793073083399</v>
      </c>
      <c r="AG15" s="15">
        <v>0.16025770752934901</v>
      </c>
      <c r="AH15" s="15"/>
      <c r="AI15" s="15">
        <v>0.140981182925392</v>
      </c>
      <c r="AJ15" s="15">
        <v>0.15833545710758001</v>
      </c>
      <c r="AK15" s="15">
        <v>0.121016809534209</v>
      </c>
      <c r="AL15" s="15">
        <v>0.241055229844373</v>
      </c>
      <c r="AM15" s="15">
        <v>0.11060137257314701</v>
      </c>
      <c r="AN15" s="15"/>
      <c r="AO15" s="15">
        <v>0.15843961115093899</v>
      </c>
      <c r="AP15" s="15">
        <v>0.16609309615564999</v>
      </c>
      <c r="AQ15" s="15">
        <v>0.11333181759405</v>
      </c>
      <c r="AR15" s="15"/>
      <c r="AS15" s="15">
        <v>0.104959460077162</v>
      </c>
      <c r="AT15" s="15">
        <v>0.16197147811721199</v>
      </c>
      <c r="AU15" s="15">
        <v>0.115076270135963</v>
      </c>
      <c r="AV15" s="15">
        <v>0.14883323453129499</v>
      </c>
      <c r="AW15" s="15">
        <v>0.163197960614127</v>
      </c>
      <c r="AX15" s="15">
        <v>0.174992243149036</v>
      </c>
      <c r="AY15" s="15">
        <v>0.14499153682784299</v>
      </c>
    </row>
    <row r="16" spans="2:51" ht="32" x14ac:dyDescent="0.2">
      <c r="B16" s="16" t="s">
        <v>255</v>
      </c>
      <c r="C16" s="15">
        <v>0.122321200104893</v>
      </c>
      <c r="D16" s="15">
        <v>0.10552094546852001</v>
      </c>
      <c r="E16" s="15">
        <v>0.13992642205443701</v>
      </c>
      <c r="F16" s="15"/>
      <c r="G16" s="15">
        <v>0.209670226736697</v>
      </c>
      <c r="H16" s="15">
        <v>0.136703905090792</v>
      </c>
      <c r="I16" s="15">
        <v>0.116102037127728</v>
      </c>
      <c r="J16" s="15">
        <v>8.4509600452949904E-2</v>
      </c>
      <c r="K16" s="15">
        <v>0.103503591050928</v>
      </c>
      <c r="L16" s="15">
        <v>0.100344907797772</v>
      </c>
      <c r="M16" s="15"/>
      <c r="N16" s="15">
        <v>0.125412271325749</v>
      </c>
      <c r="O16" s="15">
        <v>0.14594836283071699</v>
      </c>
      <c r="P16" s="15">
        <v>0.15524008265964501</v>
      </c>
      <c r="Q16" s="15">
        <v>0.10255089908954999</v>
      </c>
      <c r="R16" s="15">
        <v>0.12929138080324101</v>
      </c>
      <c r="S16" s="15">
        <v>0.10457686793207401</v>
      </c>
      <c r="T16" s="15">
        <v>0.120921173287351</v>
      </c>
      <c r="U16" s="15">
        <v>9.6629473805676505E-2</v>
      </c>
      <c r="V16" s="15">
        <v>9.93626563284324E-2</v>
      </c>
      <c r="W16" s="15">
        <v>0.12264564669893099</v>
      </c>
      <c r="X16" s="15">
        <v>0.13010678747719401</v>
      </c>
      <c r="Y16" s="15"/>
      <c r="Z16" s="15">
        <v>0.13653197451841501</v>
      </c>
      <c r="AA16" s="15">
        <v>0.111561029447082</v>
      </c>
      <c r="AB16" s="15">
        <v>0.130359138251605</v>
      </c>
      <c r="AC16" s="15">
        <v>0.108077131630576</v>
      </c>
      <c r="AD16" s="15"/>
      <c r="AE16" s="15">
        <v>0.110817838924756</v>
      </c>
      <c r="AF16" s="15">
        <v>0.120874416831867</v>
      </c>
      <c r="AG16" s="15">
        <v>0.117035929654392</v>
      </c>
      <c r="AH16" s="15"/>
      <c r="AI16" s="15">
        <v>0.13029324769649001</v>
      </c>
      <c r="AJ16" s="15">
        <v>0.123212612073181</v>
      </c>
      <c r="AK16" s="15">
        <v>0.118743872223275</v>
      </c>
      <c r="AL16" s="15">
        <v>0.15777068223566401</v>
      </c>
      <c r="AM16" s="15">
        <v>7.37296461074992E-2</v>
      </c>
      <c r="AN16" s="15"/>
      <c r="AO16" s="15">
        <v>0.14116081741991399</v>
      </c>
      <c r="AP16" s="15">
        <v>0.12806348737540699</v>
      </c>
      <c r="AQ16" s="15">
        <v>0.13090240945937801</v>
      </c>
      <c r="AR16" s="15"/>
      <c r="AS16" s="15">
        <v>0.12814712760274199</v>
      </c>
      <c r="AT16" s="15">
        <v>0.13032588100203699</v>
      </c>
      <c r="AU16" s="15">
        <v>8.8080587344893102E-2</v>
      </c>
      <c r="AV16" s="15">
        <v>0.16521821701212699</v>
      </c>
      <c r="AW16" s="15">
        <v>0.12597299785087801</v>
      </c>
      <c r="AX16" s="15">
        <v>0.16523671626880301</v>
      </c>
      <c r="AY16" s="15">
        <v>9.9902980625885499E-2</v>
      </c>
    </row>
    <row r="17" spans="2:51" ht="80" x14ac:dyDescent="0.2">
      <c r="B17" s="16" t="s">
        <v>256</v>
      </c>
      <c r="C17" s="15">
        <v>0.11616262815882999</v>
      </c>
      <c r="D17" s="15">
        <v>0.10494494452156999</v>
      </c>
      <c r="E17" s="15">
        <v>0.12825877301361999</v>
      </c>
      <c r="F17" s="15"/>
      <c r="G17" s="15">
        <v>0.16392826099476299</v>
      </c>
      <c r="H17" s="15">
        <v>0.15051249604102801</v>
      </c>
      <c r="I17" s="15">
        <v>0.110052682739829</v>
      </c>
      <c r="J17" s="15">
        <v>8.5344968690118095E-2</v>
      </c>
      <c r="K17" s="15">
        <v>9.8596538780084397E-2</v>
      </c>
      <c r="L17" s="15">
        <v>9.7955946818502102E-2</v>
      </c>
      <c r="M17" s="15"/>
      <c r="N17" s="15">
        <v>0.112905662966994</v>
      </c>
      <c r="O17" s="15">
        <v>0.10048577188037</v>
      </c>
      <c r="P17" s="15">
        <v>0.13505531438478399</v>
      </c>
      <c r="Q17" s="15">
        <v>0.12616104071864201</v>
      </c>
      <c r="R17" s="15">
        <v>0.13440703752081001</v>
      </c>
      <c r="S17" s="15">
        <v>0.108485106651755</v>
      </c>
      <c r="T17" s="15">
        <v>0.10158627589298801</v>
      </c>
      <c r="U17" s="15">
        <v>7.7694530321799404E-2</v>
      </c>
      <c r="V17" s="15">
        <v>0.122365988971888</v>
      </c>
      <c r="W17" s="15">
        <v>0.16037538810302601</v>
      </c>
      <c r="X17" s="15">
        <v>6.6589281777302806E-2</v>
      </c>
      <c r="Y17" s="15"/>
      <c r="Z17" s="15">
        <v>0.13065983312663301</v>
      </c>
      <c r="AA17" s="15">
        <v>0.10748632676509599</v>
      </c>
      <c r="AB17" s="15">
        <v>0.134969262166139</v>
      </c>
      <c r="AC17" s="15">
        <v>9.2180969899476106E-2</v>
      </c>
      <c r="AD17" s="15"/>
      <c r="AE17" s="15">
        <v>0.121855844643071</v>
      </c>
      <c r="AF17" s="15">
        <v>0.108295935451121</v>
      </c>
      <c r="AG17" s="15">
        <v>9.7453963778233302E-2</v>
      </c>
      <c r="AH17" s="15"/>
      <c r="AI17" s="15">
        <v>0.111840697213131</v>
      </c>
      <c r="AJ17" s="15">
        <v>0.12871615190676999</v>
      </c>
      <c r="AK17" s="15">
        <v>8.7338297921559296E-2</v>
      </c>
      <c r="AL17" s="15">
        <v>0.22073915646216</v>
      </c>
      <c r="AM17" s="15">
        <v>6.9557325596530994E-2</v>
      </c>
      <c r="AN17" s="15"/>
      <c r="AO17" s="15">
        <v>0.110479937146158</v>
      </c>
      <c r="AP17" s="15">
        <v>0.13076991468370899</v>
      </c>
      <c r="AQ17" s="15">
        <v>7.4027157858135295E-2</v>
      </c>
      <c r="AR17" s="15"/>
      <c r="AS17" s="15">
        <v>9.1653847962819807E-2</v>
      </c>
      <c r="AT17" s="15">
        <v>0.106764562277765</v>
      </c>
      <c r="AU17" s="15">
        <v>8.2729669402286404E-2</v>
      </c>
      <c r="AV17" s="15">
        <v>0.113320476622017</v>
      </c>
      <c r="AW17" s="15">
        <v>0.17758789569769101</v>
      </c>
      <c r="AX17" s="15">
        <v>8.5037099712901298E-2</v>
      </c>
      <c r="AY17" s="15">
        <v>0.118317502598923</v>
      </c>
    </row>
    <row r="18" spans="2:51" ht="16" x14ac:dyDescent="0.2">
      <c r="B18" s="16" t="s">
        <v>82</v>
      </c>
      <c r="C18" s="15">
        <v>6.7380983257111698E-2</v>
      </c>
      <c r="D18" s="15">
        <v>7.4978051036806895E-2</v>
      </c>
      <c r="E18" s="15">
        <v>5.7546797535330797E-2</v>
      </c>
      <c r="F18" s="15"/>
      <c r="G18" s="15">
        <v>2.0108750981772901E-2</v>
      </c>
      <c r="H18" s="15">
        <v>6.9296560867288998E-2</v>
      </c>
      <c r="I18" s="15">
        <v>8.2968214483090705E-2</v>
      </c>
      <c r="J18" s="15">
        <v>8.19069990969407E-2</v>
      </c>
      <c r="K18" s="15">
        <v>9.3487139721980195E-2</v>
      </c>
      <c r="L18" s="15">
        <v>5.5572741152564803E-2</v>
      </c>
      <c r="M18" s="15"/>
      <c r="N18" s="15">
        <v>5.7734647515817E-2</v>
      </c>
      <c r="O18" s="15">
        <v>5.9634493110165901E-2</v>
      </c>
      <c r="P18" s="15">
        <v>5.2580305084053799E-2</v>
      </c>
      <c r="Q18" s="15">
        <v>7.0676435264116197E-2</v>
      </c>
      <c r="R18" s="15">
        <v>7.6180908131286001E-2</v>
      </c>
      <c r="S18" s="15">
        <v>7.0689594920602505E-2</v>
      </c>
      <c r="T18" s="15">
        <v>8.2628180866744297E-2</v>
      </c>
      <c r="U18" s="15">
        <v>4.0750253978994802E-2</v>
      </c>
      <c r="V18" s="15">
        <v>8.8310337609191603E-2</v>
      </c>
      <c r="W18" s="15">
        <v>6.2239872452366E-2</v>
      </c>
      <c r="X18" s="15">
        <v>7.4047907973756197E-2</v>
      </c>
      <c r="Y18" s="15"/>
      <c r="Z18" s="15">
        <v>5.4594455781084197E-2</v>
      </c>
      <c r="AA18" s="15">
        <v>6.8355817193226004E-2</v>
      </c>
      <c r="AB18" s="15">
        <v>6.8350726375929496E-2</v>
      </c>
      <c r="AC18" s="15">
        <v>8.0000596852021696E-2</v>
      </c>
      <c r="AD18" s="15"/>
      <c r="AE18" s="15">
        <v>6.5453620228783399E-2</v>
      </c>
      <c r="AF18" s="15">
        <v>8.0910373150689302E-2</v>
      </c>
      <c r="AG18" s="15">
        <v>5.6777401633672002E-2</v>
      </c>
      <c r="AH18" s="15"/>
      <c r="AI18" s="15">
        <v>5.1853990361129199E-2</v>
      </c>
      <c r="AJ18" s="15">
        <v>7.3905386871130199E-2</v>
      </c>
      <c r="AK18" s="15">
        <v>9.3738820108093604E-2</v>
      </c>
      <c r="AL18" s="15">
        <v>7.40983828688771E-2</v>
      </c>
      <c r="AM18" s="15">
        <v>7.6904328189411703E-2</v>
      </c>
      <c r="AN18" s="15"/>
      <c r="AO18" s="15">
        <v>4.5471253040057398E-2</v>
      </c>
      <c r="AP18" s="15">
        <v>6.6167525026285895E-2</v>
      </c>
      <c r="AQ18" s="15">
        <v>6.8498623328720906E-2</v>
      </c>
      <c r="AR18" s="15"/>
      <c r="AS18" s="15">
        <v>0.14457157395635301</v>
      </c>
      <c r="AT18" s="15">
        <v>3.6397272823255E-2</v>
      </c>
      <c r="AU18" s="15">
        <v>6.9764897210471605E-2</v>
      </c>
      <c r="AV18" s="15">
        <v>7.0876928328003894E-2</v>
      </c>
      <c r="AW18" s="15">
        <v>5.0981854281416397E-2</v>
      </c>
      <c r="AX18" s="15">
        <v>7.0485214637119195E-2</v>
      </c>
      <c r="AY18" s="15">
        <v>6.3735648141203097E-2</v>
      </c>
    </row>
    <row r="19" spans="2:51" ht="16" x14ac:dyDescent="0.2">
      <c r="B19" s="16" t="s">
        <v>75</v>
      </c>
      <c r="C19" s="17">
        <v>0.178044211657305</v>
      </c>
      <c r="D19" s="17">
        <v>0.144209847684519</v>
      </c>
      <c r="E19" s="17">
        <v>0.21189581276151601</v>
      </c>
      <c r="F19" s="17"/>
      <c r="G19" s="17">
        <v>0.12908029543283001</v>
      </c>
      <c r="H19" s="17">
        <v>0.17577544307462201</v>
      </c>
      <c r="I19" s="17">
        <v>0.19347082355312401</v>
      </c>
      <c r="J19" s="17">
        <v>0.226754732585594</v>
      </c>
      <c r="K19" s="17">
        <v>0.16359770240225199</v>
      </c>
      <c r="L19" s="17">
        <v>0.170342527314715</v>
      </c>
      <c r="M19" s="17"/>
      <c r="N19" s="17">
        <v>0.16333404846395599</v>
      </c>
      <c r="O19" s="17">
        <v>0.15843615204032899</v>
      </c>
      <c r="P19" s="17">
        <v>0.17673862055053499</v>
      </c>
      <c r="Q19" s="17">
        <v>0.20383054455747701</v>
      </c>
      <c r="R19" s="17">
        <v>0.127642425145646</v>
      </c>
      <c r="S19" s="17">
        <v>0.19693261636922901</v>
      </c>
      <c r="T19" s="17">
        <v>0.17261809466220701</v>
      </c>
      <c r="U19" s="17">
        <v>0.25386896332750303</v>
      </c>
      <c r="V19" s="17">
        <v>0.17632992372573</v>
      </c>
      <c r="W19" s="17">
        <v>0.16856156933635799</v>
      </c>
      <c r="X19" s="17">
        <v>0.231491187836597</v>
      </c>
      <c r="Y19" s="17"/>
      <c r="Z19" s="17">
        <v>0.14201384205557999</v>
      </c>
      <c r="AA19" s="17">
        <v>0.182471416877133</v>
      </c>
      <c r="AB19" s="17">
        <v>0.17267142748334399</v>
      </c>
      <c r="AC19" s="17">
        <v>0.21694491272859501</v>
      </c>
      <c r="AD19" s="17"/>
      <c r="AE19" s="17">
        <v>0.17233279688730799</v>
      </c>
      <c r="AF19" s="17">
        <v>0.158040901919524</v>
      </c>
      <c r="AG19" s="17">
        <v>0.225483445989694</v>
      </c>
      <c r="AH19" s="17"/>
      <c r="AI19" s="17">
        <v>0.13911720433981301</v>
      </c>
      <c r="AJ19" s="17">
        <v>0.17642073627287899</v>
      </c>
      <c r="AK19" s="17">
        <v>0.162818896893137</v>
      </c>
      <c r="AL19" s="17">
        <v>3.9061652811514101E-2</v>
      </c>
      <c r="AM19" s="17">
        <v>0.25787074911173902</v>
      </c>
      <c r="AN19" s="17"/>
      <c r="AO19" s="17">
        <v>0.11185192085375199</v>
      </c>
      <c r="AP19" s="17">
        <v>0.16533067029269</v>
      </c>
      <c r="AQ19" s="17">
        <v>6.8421782251212995E-2</v>
      </c>
      <c r="AR19" s="17"/>
      <c r="AS19" s="17">
        <v>0.15486843241810899</v>
      </c>
      <c r="AT19" s="17">
        <v>0.121452099973224</v>
      </c>
      <c r="AU19" s="17">
        <v>0.27704092628714899</v>
      </c>
      <c r="AV19" s="17">
        <v>0.16845882661285</v>
      </c>
      <c r="AW19" s="17">
        <v>0.14654604054929299</v>
      </c>
      <c r="AX19" s="17">
        <v>0.21793943217657599</v>
      </c>
      <c r="AY19" s="17">
        <v>0.12777889765695</v>
      </c>
    </row>
    <row r="20" spans="2:51" x14ac:dyDescent="0.2">
      <c r="B20" s="14"/>
    </row>
    <row r="21" spans="2:51" x14ac:dyDescent="0.2">
      <c r="B21" t="s">
        <v>78</v>
      </c>
    </row>
    <row r="22" spans="2:51" x14ac:dyDescent="0.2">
      <c r="B22" t="s">
        <v>79</v>
      </c>
    </row>
    <row r="24" spans="2:51" x14ac:dyDescent="0.2">
      <c r="B24"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AY24"/>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268</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258</v>
      </c>
      <c r="C9" s="15">
        <v>0.43751893089612898</v>
      </c>
      <c r="D9" s="15">
        <v>0.37740954949872602</v>
      </c>
      <c r="E9" s="15">
        <v>0.49573244541359102</v>
      </c>
      <c r="F9" s="15"/>
      <c r="G9" s="15">
        <v>0.42751074227271801</v>
      </c>
      <c r="H9" s="15">
        <v>0.45156854130520002</v>
      </c>
      <c r="I9" s="15">
        <v>0.43670010590151698</v>
      </c>
      <c r="J9" s="15">
        <v>0.42734774140652798</v>
      </c>
      <c r="K9" s="15">
        <v>0.477681022460959</v>
      </c>
      <c r="L9" s="15">
        <v>0.41481899192176802</v>
      </c>
      <c r="M9" s="15"/>
      <c r="N9" s="15">
        <v>0.40128572916600203</v>
      </c>
      <c r="O9" s="15">
        <v>0.47006104518096498</v>
      </c>
      <c r="P9" s="15">
        <v>0.49729011785889599</v>
      </c>
      <c r="Q9" s="15">
        <v>0.41852421892028102</v>
      </c>
      <c r="R9" s="15">
        <v>0.499126751784432</v>
      </c>
      <c r="S9" s="15">
        <v>0.40629329763517902</v>
      </c>
      <c r="T9" s="15">
        <v>0.407850434846253</v>
      </c>
      <c r="U9" s="15">
        <v>0.39071990373885601</v>
      </c>
      <c r="V9" s="15">
        <v>0.403926041636404</v>
      </c>
      <c r="W9" s="15">
        <v>0.46021205513948699</v>
      </c>
      <c r="X9" s="15">
        <v>0.48118805485881699</v>
      </c>
      <c r="Y9" s="15"/>
      <c r="Z9" s="15">
        <v>0.38350690825500999</v>
      </c>
      <c r="AA9" s="15">
        <v>0.44650976907525403</v>
      </c>
      <c r="AB9" s="15">
        <v>0.45256161410402501</v>
      </c>
      <c r="AC9" s="15">
        <v>0.46956334992845999</v>
      </c>
      <c r="AD9" s="15"/>
      <c r="AE9" s="15">
        <v>0.44677126213635499</v>
      </c>
      <c r="AF9" s="15">
        <v>0.44028357200492302</v>
      </c>
      <c r="AG9" s="15">
        <v>0.434051959107638</v>
      </c>
      <c r="AH9" s="15"/>
      <c r="AI9" s="15">
        <v>0.46433691154636803</v>
      </c>
      <c r="AJ9" s="15">
        <v>0.441432905947931</v>
      </c>
      <c r="AK9" s="15">
        <v>0.358903409247398</v>
      </c>
      <c r="AL9" s="15">
        <v>0.39314056559162702</v>
      </c>
      <c r="AM9" s="15">
        <v>0.43164369660159801</v>
      </c>
      <c r="AN9" s="15"/>
      <c r="AO9" s="15">
        <v>0.46568399511399999</v>
      </c>
      <c r="AP9" s="15">
        <v>0.448223362677304</v>
      </c>
      <c r="AQ9" s="15">
        <v>0.39015827478626502</v>
      </c>
      <c r="AR9" s="15"/>
      <c r="AS9" s="15">
        <v>0.36719619535733</v>
      </c>
      <c r="AT9" s="15">
        <v>0.47740092622224201</v>
      </c>
      <c r="AU9" s="15">
        <v>0.41801321303211297</v>
      </c>
      <c r="AV9" s="15">
        <v>0.40657131498708798</v>
      </c>
      <c r="AW9" s="15">
        <v>0.470231976327532</v>
      </c>
      <c r="AX9" s="15">
        <v>0.39634983642987398</v>
      </c>
      <c r="AY9" s="15">
        <v>0.473547017535068</v>
      </c>
    </row>
    <row r="10" spans="2:51" ht="32" x14ac:dyDescent="0.2">
      <c r="B10" s="16" t="s">
        <v>259</v>
      </c>
      <c r="C10" s="15">
        <v>0.42320736029788902</v>
      </c>
      <c r="D10" s="15">
        <v>0.46177257300895502</v>
      </c>
      <c r="E10" s="15">
        <v>0.38481118112742602</v>
      </c>
      <c r="F10" s="15"/>
      <c r="G10" s="15">
        <v>0.393030522544904</v>
      </c>
      <c r="H10" s="15">
        <v>0.33337735329673401</v>
      </c>
      <c r="I10" s="15">
        <v>0.37013227017225803</v>
      </c>
      <c r="J10" s="15">
        <v>0.44422185470133202</v>
      </c>
      <c r="K10" s="15">
        <v>0.46913400181301501</v>
      </c>
      <c r="L10" s="15">
        <v>0.51185299555116603</v>
      </c>
      <c r="M10" s="15"/>
      <c r="N10" s="15">
        <v>0.365583643701691</v>
      </c>
      <c r="O10" s="15">
        <v>0.43868791033076698</v>
      </c>
      <c r="P10" s="15">
        <v>0.49132659802603501</v>
      </c>
      <c r="Q10" s="15">
        <v>0.452511516840989</v>
      </c>
      <c r="R10" s="15">
        <v>0.46748191116715299</v>
      </c>
      <c r="S10" s="15">
        <v>0.353953326288095</v>
      </c>
      <c r="T10" s="15">
        <v>0.41020888650028797</v>
      </c>
      <c r="U10" s="15">
        <v>0.43395657639586699</v>
      </c>
      <c r="V10" s="15">
        <v>0.41786269484219501</v>
      </c>
      <c r="W10" s="15">
        <v>0.47440687140373999</v>
      </c>
      <c r="X10" s="15">
        <v>0.37739691813344101</v>
      </c>
      <c r="Y10" s="15"/>
      <c r="Z10" s="15">
        <v>0.48432452038545099</v>
      </c>
      <c r="AA10" s="15">
        <v>0.41160066319378802</v>
      </c>
      <c r="AB10" s="15">
        <v>0.374384748701661</v>
      </c>
      <c r="AC10" s="15">
        <v>0.41221583187453897</v>
      </c>
      <c r="AD10" s="15"/>
      <c r="AE10" s="15">
        <v>0.41798426159872198</v>
      </c>
      <c r="AF10" s="15">
        <v>0.46530600983450798</v>
      </c>
      <c r="AG10" s="15">
        <v>0.34153248810223602</v>
      </c>
      <c r="AH10" s="15"/>
      <c r="AI10" s="15">
        <v>0.41746456400153298</v>
      </c>
      <c r="AJ10" s="15">
        <v>0.45191074930221398</v>
      </c>
      <c r="AK10" s="15">
        <v>0.47260748510356498</v>
      </c>
      <c r="AL10" s="15">
        <v>0.50647769485239402</v>
      </c>
      <c r="AM10" s="15">
        <v>0.34878485418399302</v>
      </c>
      <c r="AN10" s="15"/>
      <c r="AO10" s="15">
        <v>0.39829816396289902</v>
      </c>
      <c r="AP10" s="15">
        <v>0.46842895015056502</v>
      </c>
      <c r="AQ10" s="15">
        <v>0.51004615556144695</v>
      </c>
      <c r="AR10" s="15"/>
      <c r="AS10" s="15">
        <v>0.57546446863949197</v>
      </c>
      <c r="AT10" s="15">
        <v>0.48269946023364901</v>
      </c>
      <c r="AU10" s="15">
        <v>0.34531953981355701</v>
      </c>
      <c r="AV10" s="15">
        <v>0.40268454271410498</v>
      </c>
      <c r="AW10" s="15">
        <v>0.39298426083337301</v>
      </c>
      <c r="AX10" s="15">
        <v>0.36433141986883399</v>
      </c>
      <c r="AY10" s="15">
        <v>0.42784235921800401</v>
      </c>
    </row>
    <row r="11" spans="2:51" ht="32" x14ac:dyDescent="0.2">
      <c r="B11" s="16" t="s">
        <v>260</v>
      </c>
      <c r="C11" s="15">
        <v>0.38142171525622098</v>
      </c>
      <c r="D11" s="15">
        <v>0.39742689621180999</v>
      </c>
      <c r="E11" s="15">
        <v>0.36583325795444799</v>
      </c>
      <c r="F11" s="15"/>
      <c r="G11" s="15">
        <v>0.28957002777477298</v>
      </c>
      <c r="H11" s="15">
        <v>0.30147403200397999</v>
      </c>
      <c r="I11" s="15">
        <v>0.32322361881358103</v>
      </c>
      <c r="J11" s="15">
        <v>0.37903228480451201</v>
      </c>
      <c r="K11" s="15">
        <v>0.43997102597073701</v>
      </c>
      <c r="L11" s="15">
        <v>0.51819829960597097</v>
      </c>
      <c r="M11" s="15"/>
      <c r="N11" s="15">
        <v>0.350354573916691</v>
      </c>
      <c r="O11" s="15">
        <v>0.473111399942449</v>
      </c>
      <c r="P11" s="15">
        <v>0.41588985495527397</v>
      </c>
      <c r="Q11" s="15">
        <v>0.39326113835221599</v>
      </c>
      <c r="R11" s="15">
        <v>0.37883261874032398</v>
      </c>
      <c r="S11" s="15">
        <v>0.35978147152240703</v>
      </c>
      <c r="T11" s="15">
        <v>0.37415871110063598</v>
      </c>
      <c r="U11" s="15">
        <v>0.339033078914657</v>
      </c>
      <c r="V11" s="15">
        <v>0.29926286162690202</v>
      </c>
      <c r="W11" s="15">
        <v>0.36226934432680302</v>
      </c>
      <c r="X11" s="15">
        <v>0.45709728465935501</v>
      </c>
      <c r="Y11" s="15"/>
      <c r="Z11" s="15">
        <v>0.41548701396971999</v>
      </c>
      <c r="AA11" s="15">
        <v>0.38489764145914901</v>
      </c>
      <c r="AB11" s="15">
        <v>0.35181262026440902</v>
      </c>
      <c r="AC11" s="15">
        <v>0.36505995175065697</v>
      </c>
      <c r="AD11" s="15"/>
      <c r="AE11" s="15">
        <v>0.44127688743069299</v>
      </c>
      <c r="AF11" s="15">
        <v>0.37213667055603999</v>
      </c>
      <c r="AG11" s="15">
        <v>0.31950081421733501</v>
      </c>
      <c r="AH11" s="15"/>
      <c r="AI11" s="15">
        <v>0.48057923950934001</v>
      </c>
      <c r="AJ11" s="15">
        <v>0.316848749183679</v>
      </c>
      <c r="AK11" s="15">
        <v>0.41726284562876598</v>
      </c>
      <c r="AL11" s="15">
        <v>0.51487526485354795</v>
      </c>
      <c r="AM11" s="15">
        <v>0.31047344362696799</v>
      </c>
      <c r="AN11" s="15"/>
      <c r="AO11" s="15">
        <v>0.48230714785717599</v>
      </c>
      <c r="AP11" s="15">
        <v>0.35978521191334401</v>
      </c>
      <c r="AQ11" s="15">
        <v>0.46292090442834199</v>
      </c>
      <c r="AR11" s="15"/>
      <c r="AS11" s="15">
        <v>0.37739325642335703</v>
      </c>
      <c r="AT11" s="15">
        <v>0.41898635547006002</v>
      </c>
      <c r="AU11" s="15">
        <v>0.289238899433305</v>
      </c>
      <c r="AV11" s="15">
        <v>0.37457435706368902</v>
      </c>
      <c r="AW11" s="15">
        <v>0.41572335862938797</v>
      </c>
      <c r="AX11" s="15">
        <v>0.34367677173789701</v>
      </c>
      <c r="AY11" s="15">
        <v>0.52775865567716596</v>
      </c>
    </row>
    <row r="12" spans="2:51" ht="32" x14ac:dyDescent="0.2">
      <c r="B12" s="16" t="s">
        <v>261</v>
      </c>
      <c r="C12" s="15">
        <v>0.27131023291940798</v>
      </c>
      <c r="D12" s="15">
        <v>0.337777950251968</v>
      </c>
      <c r="E12" s="15">
        <v>0.20714989311067</v>
      </c>
      <c r="F12" s="15"/>
      <c r="G12" s="15">
        <v>0.19599178278989901</v>
      </c>
      <c r="H12" s="15">
        <v>0.235022600414417</v>
      </c>
      <c r="I12" s="15">
        <v>0.24015116317004501</v>
      </c>
      <c r="J12" s="15">
        <v>0.26339610134796199</v>
      </c>
      <c r="K12" s="15">
        <v>0.25164946468383997</v>
      </c>
      <c r="L12" s="15">
        <v>0.396415766320806</v>
      </c>
      <c r="M12" s="15"/>
      <c r="N12" s="15">
        <v>0.23585900067552501</v>
      </c>
      <c r="O12" s="15">
        <v>0.29051575838978799</v>
      </c>
      <c r="P12" s="15">
        <v>0.27656704593542902</v>
      </c>
      <c r="Q12" s="15">
        <v>0.31817731793960302</v>
      </c>
      <c r="R12" s="15">
        <v>0.27944686998367402</v>
      </c>
      <c r="S12" s="15">
        <v>0.29090230514071702</v>
      </c>
      <c r="T12" s="15">
        <v>0.30080796410213301</v>
      </c>
      <c r="U12" s="15">
        <v>0.30248602283299902</v>
      </c>
      <c r="V12" s="15">
        <v>0.23717960210474201</v>
      </c>
      <c r="W12" s="15">
        <v>0.27108936917695398</v>
      </c>
      <c r="X12" s="15">
        <v>0.18457212785036101</v>
      </c>
      <c r="Y12" s="15"/>
      <c r="Z12" s="15">
        <v>0.37098343409767098</v>
      </c>
      <c r="AA12" s="15">
        <v>0.249946819215074</v>
      </c>
      <c r="AB12" s="15">
        <v>0.23611267471691699</v>
      </c>
      <c r="AC12" s="15">
        <v>0.21762266443599301</v>
      </c>
      <c r="AD12" s="15"/>
      <c r="AE12" s="15">
        <v>0.28848341562909402</v>
      </c>
      <c r="AF12" s="15">
        <v>0.300442903164167</v>
      </c>
      <c r="AG12" s="15">
        <v>0.20194372547950901</v>
      </c>
      <c r="AH12" s="15"/>
      <c r="AI12" s="15">
        <v>0.30110184406991303</v>
      </c>
      <c r="AJ12" s="15">
        <v>0.24482873742827499</v>
      </c>
      <c r="AK12" s="15">
        <v>0.37333829989746398</v>
      </c>
      <c r="AL12" s="15">
        <v>0.30247249876150401</v>
      </c>
      <c r="AM12" s="15">
        <v>0.233471083863243</v>
      </c>
      <c r="AN12" s="15"/>
      <c r="AO12" s="15">
        <v>0.30722345343686303</v>
      </c>
      <c r="AP12" s="15">
        <v>0.26176150271565501</v>
      </c>
      <c r="AQ12" s="15">
        <v>0.380143608921028</v>
      </c>
      <c r="AR12" s="15"/>
      <c r="AS12" s="15">
        <v>0.37423408144785802</v>
      </c>
      <c r="AT12" s="15">
        <v>0.318824387616711</v>
      </c>
      <c r="AU12" s="15">
        <v>0.21776343640224</v>
      </c>
      <c r="AV12" s="15">
        <v>0.29267242809128802</v>
      </c>
      <c r="AW12" s="15">
        <v>0.22601106354807199</v>
      </c>
      <c r="AX12" s="15">
        <v>0.211688447761126</v>
      </c>
      <c r="AY12" s="15">
        <v>0.33403681950196501</v>
      </c>
    </row>
    <row r="13" spans="2:51" ht="48" x14ac:dyDescent="0.2">
      <c r="B13" s="16" t="s">
        <v>262</v>
      </c>
      <c r="C13" s="15">
        <v>0.18913736733112099</v>
      </c>
      <c r="D13" s="15">
        <v>0.203174806179825</v>
      </c>
      <c r="E13" s="15">
        <v>0.176400004535778</v>
      </c>
      <c r="F13" s="15"/>
      <c r="G13" s="15">
        <v>0.202959949835926</v>
      </c>
      <c r="H13" s="15">
        <v>0.19700115052936901</v>
      </c>
      <c r="I13" s="15">
        <v>0.159451913635064</v>
      </c>
      <c r="J13" s="15">
        <v>0.18701950941149401</v>
      </c>
      <c r="K13" s="15">
        <v>0.177327559374308</v>
      </c>
      <c r="L13" s="15">
        <v>0.207305239844431</v>
      </c>
      <c r="M13" s="15"/>
      <c r="N13" s="15">
        <v>0.203769831576676</v>
      </c>
      <c r="O13" s="15">
        <v>0.16304591673219601</v>
      </c>
      <c r="P13" s="15">
        <v>0.151511827552989</v>
      </c>
      <c r="Q13" s="15">
        <v>0.20225842642547501</v>
      </c>
      <c r="R13" s="15">
        <v>0.20160203925644199</v>
      </c>
      <c r="S13" s="15">
        <v>0.19275729688584001</v>
      </c>
      <c r="T13" s="15">
        <v>0.15631429266420699</v>
      </c>
      <c r="U13" s="15">
        <v>0.23946372369588201</v>
      </c>
      <c r="V13" s="15">
        <v>0.16229600256732901</v>
      </c>
      <c r="W13" s="15">
        <v>0.25204698479858301</v>
      </c>
      <c r="X13" s="15">
        <v>0.18665713195386699</v>
      </c>
      <c r="Y13" s="15"/>
      <c r="Z13" s="15">
        <v>0.23352098394053</v>
      </c>
      <c r="AA13" s="15">
        <v>0.17191385577235699</v>
      </c>
      <c r="AB13" s="15">
        <v>0.181472275344953</v>
      </c>
      <c r="AC13" s="15">
        <v>0.165820259513345</v>
      </c>
      <c r="AD13" s="15"/>
      <c r="AE13" s="15">
        <v>0.21406013251910799</v>
      </c>
      <c r="AF13" s="15">
        <v>0.17745180086668699</v>
      </c>
      <c r="AG13" s="15">
        <v>0.171564921013136</v>
      </c>
      <c r="AH13" s="15"/>
      <c r="AI13" s="15">
        <v>0.196037088526026</v>
      </c>
      <c r="AJ13" s="15">
        <v>0.18818919270109399</v>
      </c>
      <c r="AK13" s="15">
        <v>0.199373297858806</v>
      </c>
      <c r="AL13" s="15">
        <v>0.34335900840314498</v>
      </c>
      <c r="AM13" s="15">
        <v>0.15117662509167101</v>
      </c>
      <c r="AN13" s="15"/>
      <c r="AO13" s="15">
        <v>0.214574833070481</v>
      </c>
      <c r="AP13" s="15">
        <v>0.19412145567219</v>
      </c>
      <c r="AQ13" s="15">
        <v>0.16479167220183</v>
      </c>
      <c r="AR13" s="15"/>
      <c r="AS13" s="15">
        <v>0.16908105135360901</v>
      </c>
      <c r="AT13" s="15">
        <v>0.194584503366101</v>
      </c>
      <c r="AU13" s="15">
        <v>0.14429213526189699</v>
      </c>
      <c r="AV13" s="15">
        <v>0.26725055059089198</v>
      </c>
      <c r="AW13" s="15">
        <v>0.227254431344313</v>
      </c>
      <c r="AX13" s="15">
        <v>0.20024891311100401</v>
      </c>
      <c r="AY13" s="15">
        <v>0.126912830691952</v>
      </c>
    </row>
    <row r="14" spans="2:51" ht="32" x14ac:dyDescent="0.2">
      <c r="B14" s="16" t="s">
        <v>263</v>
      </c>
      <c r="C14" s="15">
        <v>0.17269148642815499</v>
      </c>
      <c r="D14" s="15">
        <v>0.193642513552825</v>
      </c>
      <c r="E14" s="15">
        <v>0.153952181114105</v>
      </c>
      <c r="F14" s="15"/>
      <c r="G14" s="15">
        <v>0.17083302926851099</v>
      </c>
      <c r="H14" s="15">
        <v>0.177503970389045</v>
      </c>
      <c r="I14" s="15">
        <v>0.15840733184802699</v>
      </c>
      <c r="J14" s="15">
        <v>0.13475833511272201</v>
      </c>
      <c r="K14" s="15">
        <v>0.18384410043493499</v>
      </c>
      <c r="L14" s="15">
        <v>0.205002092741462</v>
      </c>
      <c r="M14" s="15"/>
      <c r="N14" s="15">
        <v>0.127896278345982</v>
      </c>
      <c r="O14" s="15">
        <v>0.16778562259993399</v>
      </c>
      <c r="P14" s="15">
        <v>0.159401243629958</v>
      </c>
      <c r="Q14" s="15">
        <v>0.21226748806811199</v>
      </c>
      <c r="R14" s="15">
        <v>0.16756873527965099</v>
      </c>
      <c r="S14" s="15">
        <v>0.21250715824430799</v>
      </c>
      <c r="T14" s="15">
        <v>0.22621696728592899</v>
      </c>
      <c r="U14" s="15">
        <v>8.0764926582155103E-2</v>
      </c>
      <c r="V14" s="15">
        <v>0.15400965473328801</v>
      </c>
      <c r="W14" s="15">
        <v>0.16257877537149201</v>
      </c>
      <c r="X14" s="15">
        <v>0.243142993445504</v>
      </c>
      <c r="Y14" s="15"/>
      <c r="Z14" s="15">
        <v>0.161990499326022</v>
      </c>
      <c r="AA14" s="15">
        <v>0.17847102616885999</v>
      </c>
      <c r="AB14" s="15">
        <v>0.205409476856384</v>
      </c>
      <c r="AC14" s="15">
        <v>0.148910731518653</v>
      </c>
      <c r="AD14" s="15"/>
      <c r="AE14" s="15">
        <v>0.212700122425654</v>
      </c>
      <c r="AF14" s="15">
        <v>0.158384888275172</v>
      </c>
      <c r="AG14" s="15">
        <v>0.13605587655882101</v>
      </c>
      <c r="AH14" s="15"/>
      <c r="AI14" s="15">
        <v>0.20670995651989699</v>
      </c>
      <c r="AJ14" s="15">
        <v>0.16797858803711299</v>
      </c>
      <c r="AK14" s="15">
        <v>0.160162061091849</v>
      </c>
      <c r="AL14" s="15">
        <v>0.216643595119516</v>
      </c>
      <c r="AM14" s="15">
        <v>0.13513323330777699</v>
      </c>
      <c r="AN14" s="15"/>
      <c r="AO14" s="15">
        <v>0.20531768321905999</v>
      </c>
      <c r="AP14" s="15">
        <v>0.15639487707933999</v>
      </c>
      <c r="AQ14" s="15">
        <v>0.163808960344202</v>
      </c>
      <c r="AR14" s="15"/>
      <c r="AS14" s="15">
        <v>0.16034208039044601</v>
      </c>
      <c r="AT14" s="15">
        <v>0.13295996700443599</v>
      </c>
      <c r="AU14" s="15">
        <v>0.17023652198247399</v>
      </c>
      <c r="AV14" s="15">
        <v>0.142883030950091</v>
      </c>
      <c r="AW14" s="15">
        <v>0.21880606592562199</v>
      </c>
      <c r="AX14" s="15">
        <v>0.19569374771581</v>
      </c>
      <c r="AY14" s="15">
        <v>0.16298427495489101</v>
      </c>
    </row>
    <row r="15" spans="2:51" ht="16" x14ac:dyDescent="0.2">
      <c r="B15" s="16" t="s">
        <v>264</v>
      </c>
      <c r="C15" s="15">
        <v>0.16265202897790099</v>
      </c>
      <c r="D15" s="15">
        <v>0.183321746757522</v>
      </c>
      <c r="E15" s="15">
        <v>0.143180180195777</v>
      </c>
      <c r="F15" s="15"/>
      <c r="G15" s="15">
        <v>0.147663428214524</v>
      </c>
      <c r="H15" s="15">
        <v>0.13979767992528</v>
      </c>
      <c r="I15" s="15">
        <v>0.20341656376551001</v>
      </c>
      <c r="J15" s="15">
        <v>0.16311069556674901</v>
      </c>
      <c r="K15" s="15">
        <v>0.16860313066136901</v>
      </c>
      <c r="L15" s="15">
        <v>0.15368957207663</v>
      </c>
      <c r="M15" s="15"/>
      <c r="N15" s="15">
        <v>0.15760448023388099</v>
      </c>
      <c r="O15" s="15">
        <v>0.153071626469092</v>
      </c>
      <c r="P15" s="15">
        <v>0.14366097805904701</v>
      </c>
      <c r="Q15" s="15">
        <v>0.18575651577879801</v>
      </c>
      <c r="R15" s="15">
        <v>0.16705363271696899</v>
      </c>
      <c r="S15" s="15">
        <v>0.21838286496641399</v>
      </c>
      <c r="T15" s="15">
        <v>0.14645184672570699</v>
      </c>
      <c r="U15" s="15">
        <v>0.18114940929710199</v>
      </c>
      <c r="V15" s="15">
        <v>0.14932194535669499</v>
      </c>
      <c r="W15" s="15">
        <v>0.147190722683499</v>
      </c>
      <c r="X15" s="15">
        <v>0.15218744000156201</v>
      </c>
      <c r="Y15" s="15"/>
      <c r="Z15" s="15">
        <v>0.16986109513859199</v>
      </c>
      <c r="AA15" s="15">
        <v>0.15468818677684301</v>
      </c>
      <c r="AB15" s="15">
        <v>0.185170624512316</v>
      </c>
      <c r="AC15" s="15">
        <v>0.14496694710819799</v>
      </c>
      <c r="AD15" s="15"/>
      <c r="AE15" s="15">
        <v>0.19384482638338399</v>
      </c>
      <c r="AF15" s="15">
        <v>0.15456743799023601</v>
      </c>
      <c r="AG15" s="15">
        <v>0.13822178973048599</v>
      </c>
      <c r="AH15" s="15"/>
      <c r="AI15" s="15">
        <v>0.19328138630163499</v>
      </c>
      <c r="AJ15" s="15">
        <v>0.16444410154950501</v>
      </c>
      <c r="AK15" s="15">
        <v>0.13533938168649001</v>
      </c>
      <c r="AL15" s="15">
        <v>0.21748069906102399</v>
      </c>
      <c r="AM15" s="15">
        <v>0.12376220358953301</v>
      </c>
      <c r="AN15" s="15"/>
      <c r="AO15" s="15">
        <v>0.17818047671819301</v>
      </c>
      <c r="AP15" s="15">
        <v>0.17049296503676101</v>
      </c>
      <c r="AQ15" s="15">
        <v>0.16132585368023</v>
      </c>
      <c r="AR15" s="15"/>
      <c r="AS15" s="15">
        <v>0.12824244002750301</v>
      </c>
      <c r="AT15" s="15">
        <v>0.17840562631680901</v>
      </c>
      <c r="AU15" s="15">
        <v>0.14519961124436601</v>
      </c>
      <c r="AV15" s="15">
        <v>0.15314391962919099</v>
      </c>
      <c r="AW15" s="15">
        <v>0.199424527552272</v>
      </c>
      <c r="AX15" s="15">
        <v>0.12414882280076101</v>
      </c>
      <c r="AY15" s="15">
        <v>0.155248306581835</v>
      </c>
    </row>
    <row r="16" spans="2:51" ht="16" x14ac:dyDescent="0.2">
      <c r="B16" s="16" t="s">
        <v>265</v>
      </c>
      <c r="C16" s="15">
        <v>0.15795375621219401</v>
      </c>
      <c r="D16" s="15">
        <v>0.118057828858085</v>
      </c>
      <c r="E16" s="15">
        <v>0.195756656421916</v>
      </c>
      <c r="F16" s="15"/>
      <c r="G16" s="15">
        <v>0.15937108186833701</v>
      </c>
      <c r="H16" s="15">
        <v>0.16555315275854099</v>
      </c>
      <c r="I16" s="15">
        <v>0.18410242107432301</v>
      </c>
      <c r="J16" s="15">
        <v>0.154147286015479</v>
      </c>
      <c r="K16" s="15">
        <v>0.15747340428435699</v>
      </c>
      <c r="L16" s="15">
        <v>0.13292329562542199</v>
      </c>
      <c r="M16" s="15"/>
      <c r="N16" s="15">
        <v>0.17279462942174401</v>
      </c>
      <c r="O16" s="15">
        <v>0.12424402605260799</v>
      </c>
      <c r="P16" s="15">
        <v>0.15927820555674299</v>
      </c>
      <c r="Q16" s="15">
        <v>0.13025882704738201</v>
      </c>
      <c r="R16" s="15">
        <v>0.17056166616361901</v>
      </c>
      <c r="S16" s="15">
        <v>0.17863250196493599</v>
      </c>
      <c r="T16" s="15">
        <v>0.16176029675866799</v>
      </c>
      <c r="U16" s="15">
        <v>0.13766422124472399</v>
      </c>
      <c r="V16" s="15">
        <v>0.17019683385855999</v>
      </c>
      <c r="W16" s="15">
        <v>0.160474966957869</v>
      </c>
      <c r="X16" s="15">
        <v>0.175473020791823</v>
      </c>
      <c r="Y16" s="15"/>
      <c r="Z16" s="15">
        <v>0.124921990481291</v>
      </c>
      <c r="AA16" s="15">
        <v>0.15317359177602999</v>
      </c>
      <c r="AB16" s="15">
        <v>0.18476339918462401</v>
      </c>
      <c r="AC16" s="15">
        <v>0.176601777429608</v>
      </c>
      <c r="AD16" s="15"/>
      <c r="AE16" s="15">
        <v>0.16304262744926201</v>
      </c>
      <c r="AF16" s="15">
        <v>0.14206041930890501</v>
      </c>
      <c r="AG16" s="15">
        <v>0.20360165082998699</v>
      </c>
      <c r="AH16" s="15"/>
      <c r="AI16" s="15">
        <v>0.15331743208856699</v>
      </c>
      <c r="AJ16" s="15">
        <v>0.17896974327260901</v>
      </c>
      <c r="AK16" s="15">
        <v>7.4134173673939999E-2</v>
      </c>
      <c r="AL16" s="15">
        <v>0.262380013051496</v>
      </c>
      <c r="AM16" s="15">
        <v>0.16324970630992</v>
      </c>
      <c r="AN16" s="15"/>
      <c r="AO16" s="15">
        <v>0.154764632305846</v>
      </c>
      <c r="AP16" s="15">
        <v>0.16855649091329999</v>
      </c>
      <c r="AQ16" s="15">
        <v>0.14232644925542701</v>
      </c>
      <c r="AR16" s="15"/>
      <c r="AS16" s="15">
        <v>0.14036366404485401</v>
      </c>
      <c r="AT16" s="15">
        <v>0.171373053502789</v>
      </c>
      <c r="AU16" s="15">
        <v>0.15324898076599</v>
      </c>
      <c r="AV16" s="15">
        <v>0.10401592202745499</v>
      </c>
      <c r="AW16" s="15">
        <v>0.17288622135873699</v>
      </c>
      <c r="AX16" s="15">
        <v>0.17654987957948101</v>
      </c>
      <c r="AY16" s="15">
        <v>0.148205515362481</v>
      </c>
    </row>
    <row r="17" spans="2:51" ht="32" x14ac:dyDescent="0.2">
      <c r="B17" s="16" t="s">
        <v>266</v>
      </c>
      <c r="C17" s="15">
        <v>8.4257091052367894E-2</v>
      </c>
      <c r="D17" s="15">
        <v>6.0416389034361598E-2</v>
      </c>
      <c r="E17" s="15">
        <v>0.10647893023409</v>
      </c>
      <c r="F17" s="15"/>
      <c r="G17" s="15">
        <v>0.13998734112792099</v>
      </c>
      <c r="H17" s="15">
        <v>0.119904193980698</v>
      </c>
      <c r="I17" s="15">
        <v>0.11728158934931</v>
      </c>
      <c r="J17" s="15">
        <v>4.7117962297687499E-2</v>
      </c>
      <c r="K17" s="15">
        <v>6.2281207390363601E-2</v>
      </c>
      <c r="L17" s="15">
        <v>3.58311286904828E-2</v>
      </c>
      <c r="M17" s="15"/>
      <c r="N17" s="15">
        <v>0.146106452353407</v>
      </c>
      <c r="O17" s="15">
        <v>9.7655566823274698E-2</v>
      </c>
      <c r="P17" s="15">
        <v>6.2358117913100503E-2</v>
      </c>
      <c r="Q17" s="15">
        <v>6.0078144218803302E-2</v>
      </c>
      <c r="R17" s="15">
        <v>5.48160236494276E-2</v>
      </c>
      <c r="S17" s="15">
        <v>9.0610134315968302E-2</v>
      </c>
      <c r="T17" s="15">
        <v>7.7466717478788694E-2</v>
      </c>
      <c r="U17" s="15">
        <v>5.3247729591294E-2</v>
      </c>
      <c r="V17" s="15">
        <v>0.102657719089642</v>
      </c>
      <c r="W17" s="15">
        <v>4.0157020596206398E-2</v>
      </c>
      <c r="X17" s="15">
        <v>5.8813386866225198E-2</v>
      </c>
      <c r="Y17" s="15"/>
      <c r="Z17" s="15">
        <v>7.9250195742337506E-2</v>
      </c>
      <c r="AA17" s="15">
        <v>9.9643268591817602E-2</v>
      </c>
      <c r="AB17" s="15">
        <v>7.5651878228396793E-2</v>
      </c>
      <c r="AC17" s="15">
        <v>8.2077260018534604E-2</v>
      </c>
      <c r="AD17" s="15"/>
      <c r="AE17" s="15">
        <v>7.7883918449847697E-2</v>
      </c>
      <c r="AF17" s="15">
        <v>7.2576327069728094E-2</v>
      </c>
      <c r="AG17" s="15">
        <v>0.112771623248053</v>
      </c>
      <c r="AH17" s="15"/>
      <c r="AI17" s="15">
        <v>7.8601252859732504E-2</v>
      </c>
      <c r="AJ17" s="15">
        <v>9.9412827806823506E-2</v>
      </c>
      <c r="AK17" s="15">
        <v>5.2318983733279298E-2</v>
      </c>
      <c r="AL17" s="15">
        <v>3.4893871205755697E-2</v>
      </c>
      <c r="AM17" s="15">
        <v>7.7510307400760703E-2</v>
      </c>
      <c r="AN17" s="15"/>
      <c r="AO17" s="15">
        <v>9.9272838663483701E-2</v>
      </c>
      <c r="AP17" s="15">
        <v>8.7985145365867906E-2</v>
      </c>
      <c r="AQ17" s="15">
        <v>7.7130611321665599E-2</v>
      </c>
      <c r="AR17" s="15"/>
      <c r="AS17" s="15">
        <v>5.5954813834327002E-2</v>
      </c>
      <c r="AT17" s="15">
        <v>7.6882858742579802E-2</v>
      </c>
      <c r="AU17" s="15">
        <v>8.8999101075201995E-2</v>
      </c>
      <c r="AV17" s="15">
        <v>8.8099925345607899E-2</v>
      </c>
      <c r="AW17" s="15">
        <v>0.108575971838674</v>
      </c>
      <c r="AX17" s="15">
        <v>5.8261179031363901E-2</v>
      </c>
      <c r="AY17" s="15">
        <v>7.6704857387151798E-2</v>
      </c>
    </row>
    <row r="18" spans="2:51" ht="32" x14ac:dyDescent="0.2">
      <c r="B18" s="16" t="s">
        <v>267</v>
      </c>
      <c r="C18" s="15">
        <v>4.0720418283808103E-2</v>
      </c>
      <c r="D18" s="15">
        <v>4.1954313542537203E-2</v>
      </c>
      <c r="E18" s="15">
        <v>3.8788446937125999E-2</v>
      </c>
      <c r="F18" s="15"/>
      <c r="G18" s="15">
        <v>1.6690397705905999E-2</v>
      </c>
      <c r="H18" s="15">
        <v>3.5406175411021902E-2</v>
      </c>
      <c r="I18" s="15">
        <v>5.8221351386819997E-2</v>
      </c>
      <c r="J18" s="15">
        <v>4.6310822308284698E-2</v>
      </c>
      <c r="K18" s="15">
        <v>5.2016457157985002E-2</v>
      </c>
      <c r="L18" s="15">
        <v>3.4798620775647701E-2</v>
      </c>
      <c r="M18" s="15"/>
      <c r="N18" s="15">
        <v>2.6557006664858801E-2</v>
      </c>
      <c r="O18" s="15">
        <v>4.4620906729682601E-2</v>
      </c>
      <c r="P18" s="15">
        <v>3.82129066671867E-2</v>
      </c>
      <c r="Q18" s="15">
        <v>2.4734878342364101E-2</v>
      </c>
      <c r="R18" s="15">
        <v>4.5958936239307198E-2</v>
      </c>
      <c r="S18" s="15">
        <v>2.2632435572654E-2</v>
      </c>
      <c r="T18" s="15">
        <v>5.6861747163980098E-2</v>
      </c>
      <c r="U18" s="15">
        <v>5.1196434183418599E-2</v>
      </c>
      <c r="V18" s="15">
        <v>5.3667320096043601E-2</v>
      </c>
      <c r="W18" s="15">
        <v>6.3795472395897307E-2</v>
      </c>
      <c r="X18" s="15">
        <v>2.41746254425124E-2</v>
      </c>
      <c r="Y18" s="15"/>
      <c r="Z18" s="15">
        <v>3.0917962280978799E-2</v>
      </c>
      <c r="AA18" s="15">
        <v>2.7207749934622799E-2</v>
      </c>
      <c r="AB18" s="15">
        <v>6.0229602063417598E-2</v>
      </c>
      <c r="AC18" s="15">
        <v>4.8607530650386602E-2</v>
      </c>
      <c r="AD18" s="15"/>
      <c r="AE18" s="15">
        <v>3.8742192538226798E-2</v>
      </c>
      <c r="AF18" s="15">
        <v>4.2032040354225898E-2</v>
      </c>
      <c r="AG18" s="15">
        <v>5.6742240747304697E-2</v>
      </c>
      <c r="AH18" s="15"/>
      <c r="AI18" s="15">
        <v>2.3575124900095799E-2</v>
      </c>
      <c r="AJ18" s="15">
        <v>4.4989497377418697E-2</v>
      </c>
      <c r="AK18" s="15">
        <v>5.2439434598183503E-2</v>
      </c>
      <c r="AL18" s="15">
        <v>3.7396931507502701E-2</v>
      </c>
      <c r="AM18" s="15">
        <v>5.7939611027494703E-2</v>
      </c>
      <c r="AN18" s="15"/>
      <c r="AO18" s="15">
        <v>2.6562895805255799E-2</v>
      </c>
      <c r="AP18" s="15">
        <v>4.2128636537609301E-2</v>
      </c>
      <c r="AQ18" s="15">
        <v>4.3045453227519001E-2</v>
      </c>
      <c r="AR18" s="15"/>
      <c r="AS18" s="15">
        <v>2.4842682376043101E-2</v>
      </c>
      <c r="AT18" s="15">
        <v>2.9790586780962799E-2</v>
      </c>
      <c r="AU18" s="15">
        <v>7.6035696288717897E-2</v>
      </c>
      <c r="AV18" s="15">
        <v>5.23998405447176E-2</v>
      </c>
      <c r="AW18" s="15">
        <v>2.3673569287441701E-2</v>
      </c>
      <c r="AX18" s="15">
        <v>4.9633674434755297E-2</v>
      </c>
      <c r="AY18" s="15">
        <v>1.9214724798155999E-2</v>
      </c>
    </row>
    <row r="19" spans="2:51" ht="16" x14ac:dyDescent="0.2">
      <c r="B19" s="16" t="s">
        <v>75</v>
      </c>
      <c r="C19" s="17">
        <v>0.108487437347374</v>
      </c>
      <c r="D19" s="17">
        <v>8.2343540672246598E-2</v>
      </c>
      <c r="E19" s="17">
        <v>0.133975567426385</v>
      </c>
      <c r="F19" s="17"/>
      <c r="G19" s="17">
        <v>0.124269819685268</v>
      </c>
      <c r="H19" s="17">
        <v>0.149059219689576</v>
      </c>
      <c r="I19" s="17">
        <v>0.101943576989747</v>
      </c>
      <c r="J19" s="17">
        <v>0.14098994380607599</v>
      </c>
      <c r="K19" s="17">
        <v>8.4347109685872002E-2</v>
      </c>
      <c r="L19" s="17">
        <v>6.0057260642998399E-2</v>
      </c>
      <c r="M19" s="17"/>
      <c r="N19" s="17">
        <v>0.14578056958525001</v>
      </c>
      <c r="O19" s="17">
        <v>7.4653177344235405E-2</v>
      </c>
      <c r="P19" s="17">
        <v>8.8924414294536097E-2</v>
      </c>
      <c r="Q19" s="17">
        <v>0.12172567258887</v>
      </c>
      <c r="R19" s="17">
        <v>6.4438814363064298E-2</v>
      </c>
      <c r="S19" s="17">
        <v>0.117378513235847</v>
      </c>
      <c r="T19" s="17">
        <v>0.10184849466036699</v>
      </c>
      <c r="U19" s="17">
        <v>0.14576174740664199</v>
      </c>
      <c r="V19" s="17">
        <v>0.13614749808393101</v>
      </c>
      <c r="W19" s="17">
        <v>8.1024278780550199E-2</v>
      </c>
      <c r="X19" s="17">
        <v>0.11440170296482401</v>
      </c>
      <c r="Y19" s="17"/>
      <c r="Z19" s="17">
        <v>7.1787072634076701E-2</v>
      </c>
      <c r="AA19" s="17">
        <v>0.122687249622405</v>
      </c>
      <c r="AB19" s="17">
        <v>0.103032572205091</v>
      </c>
      <c r="AC19" s="17">
        <v>0.13732279568726399</v>
      </c>
      <c r="AD19" s="17"/>
      <c r="AE19" s="17">
        <v>7.0009537894615004E-2</v>
      </c>
      <c r="AF19" s="17">
        <v>0.104462036505788</v>
      </c>
      <c r="AG19" s="17">
        <v>0.15870552575928401</v>
      </c>
      <c r="AH19" s="17"/>
      <c r="AI19" s="17">
        <v>6.5154131031449097E-2</v>
      </c>
      <c r="AJ19" s="17">
        <v>0.11637499431467301</v>
      </c>
      <c r="AK19" s="17">
        <v>0.10620802236512</v>
      </c>
      <c r="AL19" s="17">
        <v>0</v>
      </c>
      <c r="AM19" s="17">
        <v>0.170381143970258</v>
      </c>
      <c r="AN19" s="17"/>
      <c r="AO19" s="17">
        <v>5.1724940597862097E-2</v>
      </c>
      <c r="AP19" s="17">
        <v>8.9516908842274104E-2</v>
      </c>
      <c r="AQ19" s="17">
        <v>3.2644912620653603E-2</v>
      </c>
      <c r="AR19" s="17"/>
      <c r="AS19" s="17">
        <v>0.10936834523181201</v>
      </c>
      <c r="AT19" s="17">
        <v>7.5502982988057299E-2</v>
      </c>
      <c r="AU19" s="17">
        <v>0.171079808784219</v>
      </c>
      <c r="AV19" s="17">
        <v>0.11688699170339401</v>
      </c>
      <c r="AW19" s="17">
        <v>7.7332146992428297E-2</v>
      </c>
      <c r="AX19" s="17">
        <v>0.12619202329563201</v>
      </c>
      <c r="AY19" s="17">
        <v>7.2995321564341201E-2</v>
      </c>
    </row>
    <row r="20" spans="2:51" x14ac:dyDescent="0.2">
      <c r="B20" s="14"/>
    </row>
    <row r="21" spans="2:51" x14ac:dyDescent="0.2">
      <c r="B21" t="s">
        <v>78</v>
      </c>
    </row>
    <row r="22" spans="2:51" x14ac:dyDescent="0.2">
      <c r="B22" t="s">
        <v>79</v>
      </c>
    </row>
    <row r="24" spans="2:51" x14ac:dyDescent="0.2">
      <c r="B24"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280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269</v>
      </c>
      <c r="C9" s="15">
        <v>0.26349460467451502</v>
      </c>
      <c r="D9" s="15">
        <v>0.25961952301170999</v>
      </c>
      <c r="E9" s="15">
        <v>0.26612800289910998</v>
      </c>
      <c r="F9" s="15"/>
      <c r="G9" s="15">
        <v>0.24083181291087</v>
      </c>
      <c r="H9" s="15">
        <v>0.30274671837352801</v>
      </c>
      <c r="I9" s="15">
        <v>0.23931066627257699</v>
      </c>
      <c r="J9" s="15">
        <v>0.25049404049511798</v>
      </c>
      <c r="K9" s="15">
        <v>0.27418136733871201</v>
      </c>
      <c r="L9" s="15">
        <v>0.26994383012443901</v>
      </c>
      <c r="M9" s="15"/>
      <c r="N9" s="15">
        <v>0.19272505471922299</v>
      </c>
      <c r="O9" s="15">
        <v>0.301000953507155</v>
      </c>
      <c r="P9" s="15">
        <v>0.307006295066725</v>
      </c>
      <c r="Q9" s="15">
        <v>0.26019164299632103</v>
      </c>
      <c r="R9" s="15">
        <v>0.28852996091829303</v>
      </c>
      <c r="S9" s="15">
        <v>0.232961927839891</v>
      </c>
      <c r="T9" s="15">
        <v>0.31667854330760198</v>
      </c>
      <c r="U9" s="15">
        <v>0.36033585288317399</v>
      </c>
      <c r="V9" s="15">
        <v>0.243310578524814</v>
      </c>
      <c r="W9" s="15">
        <v>0.23988144084938301</v>
      </c>
      <c r="X9" s="15">
        <v>0.24583044882430299</v>
      </c>
      <c r="Y9" s="15"/>
      <c r="Z9" s="15">
        <v>0.23830496900877099</v>
      </c>
      <c r="AA9" s="15">
        <v>0.26367901749438699</v>
      </c>
      <c r="AB9" s="15">
        <v>0.28368031453116499</v>
      </c>
      <c r="AC9" s="15">
        <v>0.26922537644832001</v>
      </c>
      <c r="AD9" s="15"/>
      <c r="AE9" s="15">
        <v>0.29578258722545497</v>
      </c>
      <c r="AF9" s="15">
        <v>0.24839826635377901</v>
      </c>
      <c r="AG9" s="15">
        <v>0.246180991182118</v>
      </c>
      <c r="AH9" s="15"/>
      <c r="AI9" s="15">
        <v>0.29883772503136702</v>
      </c>
      <c r="AJ9" s="15">
        <v>0.24131930355481501</v>
      </c>
      <c r="AK9" s="15">
        <v>0.22425125608013399</v>
      </c>
      <c r="AL9" s="15">
        <v>0.240406904684835</v>
      </c>
      <c r="AM9" s="15">
        <v>0.259260981608395</v>
      </c>
      <c r="AN9" s="15"/>
      <c r="AO9" s="15">
        <v>0.31898742425008397</v>
      </c>
      <c r="AP9" s="15">
        <v>0.253390642929684</v>
      </c>
      <c r="AQ9" s="15">
        <v>0.23252163597456399</v>
      </c>
      <c r="AR9" s="15"/>
      <c r="AS9" s="15">
        <v>0.23755671270836001</v>
      </c>
      <c r="AT9" s="15">
        <v>0.25461605221410399</v>
      </c>
      <c r="AU9" s="15">
        <v>0.25436664009656401</v>
      </c>
      <c r="AV9" s="15">
        <v>0.284678253228349</v>
      </c>
      <c r="AW9" s="15">
        <v>0.282501855230956</v>
      </c>
      <c r="AX9" s="15">
        <v>0.27839547953260002</v>
      </c>
      <c r="AY9" s="15">
        <v>0.26209716224874902</v>
      </c>
    </row>
    <row r="10" spans="2:51" ht="32" x14ac:dyDescent="0.2">
      <c r="B10" s="16" t="s">
        <v>270</v>
      </c>
      <c r="C10" s="15">
        <v>0.22743697757294101</v>
      </c>
      <c r="D10" s="15">
        <v>0.235977913401099</v>
      </c>
      <c r="E10" s="15">
        <v>0.22135029381520599</v>
      </c>
      <c r="F10" s="15"/>
      <c r="G10" s="15">
        <v>0.19614653319254799</v>
      </c>
      <c r="H10" s="15">
        <v>0.195079373318369</v>
      </c>
      <c r="I10" s="15">
        <v>0.22759561260104499</v>
      </c>
      <c r="J10" s="15">
        <v>0.18809967073787601</v>
      </c>
      <c r="K10" s="15">
        <v>0.261179054127892</v>
      </c>
      <c r="L10" s="15">
        <v>0.283930958722175</v>
      </c>
      <c r="M10" s="15"/>
      <c r="N10" s="15">
        <v>0.29988758851208103</v>
      </c>
      <c r="O10" s="15">
        <v>0.239846616242364</v>
      </c>
      <c r="P10" s="15">
        <v>0.18865550261547401</v>
      </c>
      <c r="Q10" s="15">
        <v>0.21602773952686499</v>
      </c>
      <c r="R10" s="15">
        <v>0.211391674872628</v>
      </c>
      <c r="S10" s="15">
        <v>0.261412590959062</v>
      </c>
      <c r="T10" s="15">
        <v>0.24183660969075399</v>
      </c>
      <c r="U10" s="15">
        <v>0.186372091098502</v>
      </c>
      <c r="V10" s="15">
        <v>0.14854090777304499</v>
      </c>
      <c r="W10" s="15">
        <v>0.22284838306746399</v>
      </c>
      <c r="X10" s="15">
        <v>0.22727895496480699</v>
      </c>
      <c r="Y10" s="15"/>
      <c r="Z10" s="15">
        <v>0.27705548167638799</v>
      </c>
      <c r="AA10" s="15">
        <v>0.22426035515246001</v>
      </c>
      <c r="AB10" s="15">
        <v>0.23086907827427899</v>
      </c>
      <c r="AC10" s="15">
        <v>0.17447636402237701</v>
      </c>
      <c r="AD10" s="15"/>
      <c r="AE10" s="15">
        <v>0.25320010245206598</v>
      </c>
      <c r="AF10" s="15">
        <v>0.22788880723294899</v>
      </c>
      <c r="AG10" s="15">
        <v>0.18695183513569</v>
      </c>
      <c r="AH10" s="15"/>
      <c r="AI10" s="15">
        <v>0.29560104489415301</v>
      </c>
      <c r="AJ10" s="15">
        <v>0.174865405474811</v>
      </c>
      <c r="AK10" s="15">
        <v>0.25514163925782402</v>
      </c>
      <c r="AL10" s="15">
        <v>0.10792608159348201</v>
      </c>
      <c r="AM10" s="15">
        <v>0.22452526968995901</v>
      </c>
      <c r="AN10" s="15"/>
      <c r="AO10" s="15">
        <v>0.30413476809865903</v>
      </c>
      <c r="AP10" s="15">
        <v>0.19206198607382199</v>
      </c>
      <c r="AQ10" s="15">
        <v>0.26848473622126601</v>
      </c>
      <c r="AR10" s="15"/>
      <c r="AS10" s="15">
        <v>0.13989144208076201</v>
      </c>
      <c r="AT10" s="15">
        <v>0.21509817016490501</v>
      </c>
      <c r="AU10" s="15">
        <v>0.19676602717931599</v>
      </c>
      <c r="AV10" s="15">
        <v>0.17104360565656601</v>
      </c>
      <c r="AW10" s="15">
        <v>0.27923490330129702</v>
      </c>
      <c r="AX10" s="15">
        <v>0.26831552552610499</v>
      </c>
      <c r="AY10" s="15">
        <v>0.37025169504361699</v>
      </c>
    </row>
    <row r="11" spans="2:51" ht="48" x14ac:dyDescent="0.2">
      <c r="B11" s="16" t="s">
        <v>271</v>
      </c>
      <c r="C11" s="15">
        <v>0.21917515365676701</v>
      </c>
      <c r="D11" s="15">
        <v>0.219830554175313</v>
      </c>
      <c r="E11" s="15">
        <v>0.21684942873562099</v>
      </c>
      <c r="F11" s="15"/>
      <c r="G11" s="15">
        <v>0.21725903977361299</v>
      </c>
      <c r="H11" s="15">
        <v>0.17450929479847099</v>
      </c>
      <c r="I11" s="15">
        <v>0.188496647208337</v>
      </c>
      <c r="J11" s="15">
        <v>0.165055114151691</v>
      </c>
      <c r="K11" s="15">
        <v>0.237748035969401</v>
      </c>
      <c r="L11" s="15">
        <v>0.31325104677695298</v>
      </c>
      <c r="M11" s="15"/>
      <c r="N11" s="15">
        <v>0.20167803097541601</v>
      </c>
      <c r="O11" s="15">
        <v>0.25131218130327199</v>
      </c>
      <c r="P11" s="15">
        <v>0.245210633878545</v>
      </c>
      <c r="Q11" s="15">
        <v>0.21430038812712801</v>
      </c>
      <c r="R11" s="15">
        <v>0.199825611478406</v>
      </c>
      <c r="S11" s="15">
        <v>0.163298929808671</v>
      </c>
      <c r="T11" s="15">
        <v>0.204322692120667</v>
      </c>
      <c r="U11" s="15">
        <v>0.17018872264791099</v>
      </c>
      <c r="V11" s="15">
        <v>0.25255064663168098</v>
      </c>
      <c r="W11" s="15">
        <v>0.22924113938187901</v>
      </c>
      <c r="X11" s="15">
        <v>0.25075632080098398</v>
      </c>
      <c r="Y11" s="15"/>
      <c r="Z11" s="15">
        <v>0.250968035392515</v>
      </c>
      <c r="AA11" s="15">
        <v>0.22101189497781301</v>
      </c>
      <c r="AB11" s="15">
        <v>0.20040846912827601</v>
      </c>
      <c r="AC11" s="15">
        <v>0.199354935256944</v>
      </c>
      <c r="AD11" s="15"/>
      <c r="AE11" s="15">
        <v>0.23090391705192201</v>
      </c>
      <c r="AF11" s="15">
        <v>0.220512706901135</v>
      </c>
      <c r="AG11" s="15">
        <v>0.203587511146026</v>
      </c>
      <c r="AH11" s="15"/>
      <c r="AI11" s="15">
        <v>0.24228311421575699</v>
      </c>
      <c r="AJ11" s="15">
        <v>0.18650331003977599</v>
      </c>
      <c r="AK11" s="15">
        <v>0.245985788571397</v>
      </c>
      <c r="AL11" s="15">
        <v>0.33913366357845498</v>
      </c>
      <c r="AM11" s="15">
        <v>0.22185456665401301</v>
      </c>
      <c r="AN11" s="15"/>
      <c r="AO11" s="15">
        <v>0.25408406580788001</v>
      </c>
      <c r="AP11" s="15">
        <v>0.20221908887309201</v>
      </c>
      <c r="AQ11" s="15">
        <v>0.28344164985068399</v>
      </c>
      <c r="AR11" s="15"/>
      <c r="AS11" s="15">
        <v>0.204823073974225</v>
      </c>
      <c r="AT11" s="15">
        <v>0.21725673011590599</v>
      </c>
      <c r="AU11" s="15">
        <v>0.21774014093321001</v>
      </c>
      <c r="AV11" s="15">
        <v>0.27950629102878999</v>
      </c>
      <c r="AW11" s="15">
        <v>0.216881398412443</v>
      </c>
      <c r="AX11" s="15">
        <v>0.23727524697177599</v>
      </c>
      <c r="AY11" s="15">
        <v>0.17842622826885299</v>
      </c>
    </row>
    <row r="12" spans="2:51" ht="48" x14ac:dyDescent="0.2">
      <c r="B12" s="16" t="s">
        <v>272</v>
      </c>
      <c r="C12" s="15">
        <v>0.21771138230152201</v>
      </c>
      <c r="D12" s="15">
        <v>0.23174288837431101</v>
      </c>
      <c r="E12" s="15">
        <v>0.202959456008698</v>
      </c>
      <c r="F12" s="15"/>
      <c r="G12" s="15">
        <v>0.247232297492086</v>
      </c>
      <c r="H12" s="15">
        <v>0.20996213819062401</v>
      </c>
      <c r="I12" s="15">
        <v>0.249269207875289</v>
      </c>
      <c r="J12" s="15">
        <v>0.18313290384987299</v>
      </c>
      <c r="K12" s="15">
        <v>0.19256757258541601</v>
      </c>
      <c r="L12" s="15">
        <v>0.22338939316208001</v>
      </c>
      <c r="M12" s="15"/>
      <c r="N12" s="15">
        <v>0.20559937107864901</v>
      </c>
      <c r="O12" s="15">
        <v>0.29094572279263498</v>
      </c>
      <c r="P12" s="15">
        <v>0.24236472575297499</v>
      </c>
      <c r="Q12" s="15">
        <v>0.183939928665594</v>
      </c>
      <c r="R12" s="15">
        <v>0.16247748531081599</v>
      </c>
      <c r="S12" s="15">
        <v>0.234656908989688</v>
      </c>
      <c r="T12" s="15">
        <v>0.205070577268569</v>
      </c>
      <c r="U12" s="15">
        <v>0.20138475421749699</v>
      </c>
      <c r="V12" s="15">
        <v>0.218830774900971</v>
      </c>
      <c r="W12" s="15">
        <v>0.19835439036946001</v>
      </c>
      <c r="X12" s="15">
        <v>0.194944684194304</v>
      </c>
      <c r="Y12" s="15"/>
      <c r="Z12" s="15">
        <v>0.253546940937943</v>
      </c>
      <c r="AA12" s="15">
        <v>0.189874023392821</v>
      </c>
      <c r="AB12" s="15">
        <v>0.24083209655142099</v>
      </c>
      <c r="AC12" s="15">
        <v>0.189797126839373</v>
      </c>
      <c r="AD12" s="15"/>
      <c r="AE12" s="15">
        <v>0.21338763913146999</v>
      </c>
      <c r="AF12" s="15">
        <v>0.22134805518939099</v>
      </c>
      <c r="AG12" s="15">
        <v>0.20740204631355599</v>
      </c>
      <c r="AH12" s="15"/>
      <c r="AI12" s="15">
        <v>0.20200293985243201</v>
      </c>
      <c r="AJ12" s="15">
        <v>0.25090309453614501</v>
      </c>
      <c r="AK12" s="15">
        <v>0.23557700045140201</v>
      </c>
      <c r="AL12" s="15">
        <v>0.156137612724459</v>
      </c>
      <c r="AM12" s="15">
        <v>0.22274960564530899</v>
      </c>
      <c r="AN12" s="15"/>
      <c r="AO12" s="15">
        <v>0.23131987537363599</v>
      </c>
      <c r="AP12" s="15">
        <v>0.24700522728160701</v>
      </c>
      <c r="AQ12" s="15">
        <v>0.25805074796710997</v>
      </c>
      <c r="AR12" s="15"/>
      <c r="AS12" s="15">
        <v>0.26468975597581501</v>
      </c>
      <c r="AT12" s="15">
        <v>0.24084217722005599</v>
      </c>
      <c r="AU12" s="15">
        <v>0.183274545463782</v>
      </c>
      <c r="AV12" s="15">
        <v>0.26013871739140598</v>
      </c>
      <c r="AW12" s="15">
        <v>0.213848618906223</v>
      </c>
      <c r="AX12" s="15">
        <v>0.15977949550321799</v>
      </c>
      <c r="AY12" s="15">
        <v>0.210850742298542</v>
      </c>
    </row>
    <row r="13" spans="2:51" ht="48" x14ac:dyDescent="0.2">
      <c r="B13" s="16" t="s">
        <v>273</v>
      </c>
      <c r="C13" s="15">
        <v>0.206304172701779</v>
      </c>
      <c r="D13" s="15">
        <v>0.215259263742304</v>
      </c>
      <c r="E13" s="15">
        <v>0.197524586546795</v>
      </c>
      <c r="F13" s="15"/>
      <c r="G13" s="15">
        <v>0.18085391380659499</v>
      </c>
      <c r="H13" s="15">
        <v>0.20409389532467501</v>
      </c>
      <c r="I13" s="15">
        <v>0.22804958495567501</v>
      </c>
      <c r="J13" s="15">
        <v>0.21323185733328501</v>
      </c>
      <c r="K13" s="15">
        <v>0.23192508157497199</v>
      </c>
      <c r="L13" s="15">
        <v>0.18465995349158201</v>
      </c>
      <c r="M13" s="15"/>
      <c r="N13" s="15">
        <v>0.19715494630779201</v>
      </c>
      <c r="O13" s="15">
        <v>0.212273612092134</v>
      </c>
      <c r="P13" s="15">
        <v>0.17799915751835499</v>
      </c>
      <c r="Q13" s="15">
        <v>0.23692013073590101</v>
      </c>
      <c r="R13" s="15">
        <v>0.24421538526089201</v>
      </c>
      <c r="S13" s="15">
        <v>0.20855832040393299</v>
      </c>
      <c r="T13" s="15">
        <v>0.21474478795569299</v>
      </c>
      <c r="U13" s="15">
        <v>0.25166573635338801</v>
      </c>
      <c r="V13" s="15">
        <v>0.18970608527898999</v>
      </c>
      <c r="W13" s="15">
        <v>0.21313769841807501</v>
      </c>
      <c r="X13" s="15">
        <v>0.124058933637654</v>
      </c>
      <c r="Y13" s="15"/>
      <c r="Z13" s="15">
        <v>0.197913994219516</v>
      </c>
      <c r="AA13" s="15">
        <v>0.212654693698588</v>
      </c>
      <c r="AB13" s="15">
        <v>0.18067117284980899</v>
      </c>
      <c r="AC13" s="15">
        <v>0.233379911385385</v>
      </c>
      <c r="AD13" s="15"/>
      <c r="AE13" s="15">
        <v>0.22350593321727799</v>
      </c>
      <c r="AF13" s="15">
        <v>0.19712058536291999</v>
      </c>
      <c r="AG13" s="15">
        <v>0.19358652047894701</v>
      </c>
      <c r="AH13" s="15"/>
      <c r="AI13" s="15">
        <v>0.21112530781323299</v>
      </c>
      <c r="AJ13" s="15">
        <v>0.23373958499221401</v>
      </c>
      <c r="AK13" s="15">
        <v>0.123159018769396</v>
      </c>
      <c r="AL13" s="15">
        <v>0.15105998991672301</v>
      </c>
      <c r="AM13" s="15">
        <v>0.17516872156886901</v>
      </c>
      <c r="AN13" s="15"/>
      <c r="AO13" s="15">
        <v>0.230960064185183</v>
      </c>
      <c r="AP13" s="15">
        <v>0.23272209151296699</v>
      </c>
      <c r="AQ13" s="15">
        <v>0.15969028785130901</v>
      </c>
      <c r="AR13" s="15"/>
      <c r="AS13" s="15">
        <v>0.208162891973177</v>
      </c>
      <c r="AT13" s="15">
        <v>0.239034952080075</v>
      </c>
      <c r="AU13" s="15">
        <v>0.17995484925217201</v>
      </c>
      <c r="AV13" s="15">
        <v>0.17789655103177801</v>
      </c>
      <c r="AW13" s="15">
        <v>0.214930091028286</v>
      </c>
      <c r="AX13" s="15">
        <v>0.196025026878592</v>
      </c>
      <c r="AY13" s="15">
        <v>0.20447497935079101</v>
      </c>
    </row>
    <row r="14" spans="2:51" ht="32" x14ac:dyDescent="0.2">
      <c r="B14" s="16" t="s">
        <v>274</v>
      </c>
      <c r="C14" s="15">
        <v>0.19624466136579499</v>
      </c>
      <c r="D14" s="15">
        <v>0.20582484897612599</v>
      </c>
      <c r="E14" s="15">
        <v>0.18707075814808999</v>
      </c>
      <c r="F14" s="15"/>
      <c r="G14" s="15">
        <v>0.17733879444732001</v>
      </c>
      <c r="H14" s="15">
        <v>0.15761930616721201</v>
      </c>
      <c r="I14" s="15">
        <v>0.20685041982852501</v>
      </c>
      <c r="J14" s="15">
        <v>0.185718796360753</v>
      </c>
      <c r="K14" s="15">
        <v>0.18405883526269601</v>
      </c>
      <c r="L14" s="15">
        <v>0.24840005454237801</v>
      </c>
      <c r="M14" s="15"/>
      <c r="N14" s="15">
        <v>0.18304315279679501</v>
      </c>
      <c r="O14" s="15">
        <v>0.175886901028665</v>
      </c>
      <c r="P14" s="15">
        <v>0.20003252086096701</v>
      </c>
      <c r="Q14" s="15">
        <v>0.262834154986688</v>
      </c>
      <c r="R14" s="15">
        <v>0.18704195632232901</v>
      </c>
      <c r="S14" s="15">
        <v>0.22965987607105201</v>
      </c>
      <c r="T14" s="15">
        <v>0.165439951629162</v>
      </c>
      <c r="U14" s="15">
        <v>0.19156516582442601</v>
      </c>
      <c r="V14" s="15">
        <v>0.17219664657123401</v>
      </c>
      <c r="W14" s="15">
        <v>0.196221359424648</v>
      </c>
      <c r="X14" s="15">
        <v>0.218575358112294</v>
      </c>
      <c r="Y14" s="15"/>
      <c r="Z14" s="15">
        <v>0.224127259763649</v>
      </c>
      <c r="AA14" s="15">
        <v>0.17920059806397001</v>
      </c>
      <c r="AB14" s="15">
        <v>0.192280053049251</v>
      </c>
      <c r="AC14" s="15">
        <v>0.18734341777119001</v>
      </c>
      <c r="AD14" s="15"/>
      <c r="AE14" s="15">
        <v>0.17022342368978</v>
      </c>
      <c r="AF14" s="15">
        <v>0.23096089893130101</v>
      </c>
      <c r="AG14" s="15">
        <v>0.18034041842950199</v>
      </c>
      <c r="AH14" s="15"/>
      <c r="AI14" s="15">
        <v>0.200670627379477</v>
      </c>
      <c r="AJ14" s="15">
        <v>0.20482281638181599</v>
      </c>
      <c r="AK14" s="15">
        <v>0.31915239704451098</v>
      </c>
      <c r="AL14" s="15">
        <v>0.11209042608905</v>
      </c>
      <c r="AM14" s="15">
        <v>0.15189045135333801</v>
      </c>
      <c r="AN14" s="15"/>
      <c r="AO14" s="15">
        <v>0.20813560586573901</v>
      </c>
      <c r="AP14" s="15">
        <v>0.20586097816490601</v>
      </c>
      <c r="AQ14" s="15">
        <v>0.29086772782424702</v>
      </c>
      <c r="AR14" s="15"/>
      <c r="AS14" s="15">
        <v>0.251114405885286</v>
      </c>
      <c r="AT14" s="15">
        <v>0.192594343140047</v>
      </c>
      <c r="AU14" s="15">
        <v>0.165068237323794</v>
      </c>
      <c r="AV14" s="15">
        <v>0.180144379343466</v>
      </c>
      <c r="AW14" s="15">
        <v>0.20671955403015199</v>
      </c>
      <c r="AX14" s="15">
        <v>0.17680034366046299</v>
      </c>
      <c r="AY14" s="15">
        <v>0.215682345623181</v>
      </c>
    </row>
    <row r="15" spans="2:51" ht="48" x14ac:dyDescent="0.2">
      <c r="B15" s="16" t="s">
        <v>275</v>
      </c>
      <c r="C15" s="15">
        <v>0.18726129193722199</v>
      </c>
      <c r="D15" s="15">
        <v>0.19612386409308799</v>
      </c>
      <c r="E15" s="15">
        <v>0.176469896577577</v>
      </c>
      <c r="F15" s="15"/>
      <c r="G15" s="15">
        <v>0.15747316078890999</v>
      </c>
      <c r="H15" s="15">
        <v>0.14652561355934801</v>
      </c>
      <c r="I15" s="15">
        <v>0.17782194403590901</v>
      </c>
      <c r="J15" s="15">
        <v>0.18086020293619601</v>
      </c>
      <c r="K15" s="15">
        <v>0.25115495803324001</v>
      </c>
      <c r="L15" s="15">
        <v>0.210403079846465</v>
      </c>
      <c r="M15" s="15"/>
      <c r="N15" s="15">
        <v>0.16832378938784701</v>
      </c>
      <c r="O15" s="15">
        <v>0.18798053690125699</v>
      </c>
      <c r="P15" s="15">
        <v>0.192648674482266</v>
      </c>
      <c r="Q15" s="15">
        <v>0.18159515266266901</v>
      </c>
      <c r="R15" s="15">
        <v>0.23156688086196001</v>
      </c>
      <c r="S15" s="15">
        <v>0.20206388404339701</v>
      </c>
      <c r="T15" s="15">
        <v>0.19481995820728101</v>
      </c>
      <c r="U15" s="15">
        <v>0.17388512142846299</v>
      </c>
      <c r="V15" s="15">
        <v>0.19669887911532699</v>
      </c>
      <c r="W15" s="15">
        <v>0.18362268091419801</v>
      </c>
      <c r="X15" s="15">
        <v>0.13581316212237801</v>
      </c>
      <c r="Y15" s="15"/>
      <c r="Z15" s="15">
        <v>0.17792460868458801</v>
      </c>
      <c r="AA15" s="15">
        <v>0.17645061315930499</v>
      </c>
      <c r="AB15" s="15">
        <v>0.20256728081327999</v>
      </c>
      <c r="AC15" s="15">
        <v>0.195073034894788</v>
      </c>
      <c r="AD15" s="15"/>
      <c r="AE15" s="15">
        <v>0.17102913774726999</v>
      </c>
      <c r="AF15" s="15">
        <v>0.22040138027780201</v>
      </c>
      <c r="AG15" s="15">
        <v>0.17649188225418699</v>
      </c>
      <c r="AH15" s="15"/>
      <c r="AI15" s="15">
        <v>0.16657987659159401</v>
      </c>
      <c r="AJ15" s="15">
        <v>0.23412657251145</v>
      </c>
      <c r="AK15" s="15">
        <v>0.18515199489433901</v>
      </c>
      <c r="AL15" s="15">
        <v>0.21379629976145001</v>
      </c>
      <c r="AM15" s="15">
        <v>0.193064855464678</v>
      </c>
      <c r="AN15" s="15"/>
      <c r="AO15" s="15">
        <v>0.150964539745538</v>
      </c>
      <c r="AP15" s="15">
        <v>0.23728583985860099</v>
      </c>
      <c r="AQ15" s="15">
        <v>0.24193598132625599</v>
      </c>
      <c r="AR15" s="15"/>
      <c r="AS15" s="15">
        <v>0.292802380356666</v>
      </c>
      <c r="AT15" s="15">
        <v>0.217935208886297</v>
      </c>
      <c r="AU15" s="15">
        <v>0.160775233539312</v>
      </c>
      <c r="AV15" s="15">
        <v>0.109963434153534</v>
      </c>
      <c r="AW15" s="15">
        <v>0.196180557427763</v>
      </c>
      <c r="AX15" s="15">
        <v>0.12464746176816199</v>
      </c>
      <c r="AY15" s="15">
        <v>0.10207373482773099</v>
      </c>
    </row>
    <row r="16" spans="2:51" ht="48" x14ac:dyDescent="0.2">
      <c r="B16" s="16" t="s">
        <v>276</v>
      </c>
      <c r="C16" s="15">
        <v>0.161082004637359</v>
      </c>
      <c r="D16" s="15">
        <v>0.18490071747196099</v>
      </c>
      <c r="E16" s="15">
        <v>0.13650497278135301</v>
      </c>
      <c r="F16" s="15"/>
      <c r="G16" s="15">
        <v>0.18463455519706501</v>
      </c>
      <c r="H16" s="15">
        <v>0.19555756213268599</v>
      </c>
      <c r="I16" s="15">
        <v>0.14831497199876101</v>
      </c>
      <c r="J16" s="15">
        <v>0.170668851921215</v>
      </c>
      <c r="K16" s="15">
        <v>0.132974043175382</v>
      </c>
      <c r="L16" s="15">
        <v>0.13872821551116701</v>
      </c>
      <c r="M16" s="15"/>
      <c r="N16" s="15">
        <v>0.173166465483444</v>
      </c>
      <c r="O16" s="15">
        <v>0.105749653187359</v>
      </c>
      <c r="P16" s="15">
        <v>0.148567345075205</v>
      </c>
      <c r="Q16" s="15">
        <v>0.11736384557646599</v>
      </c>
      <c r="R16" s="15">
        <v>0.165653500561322</v>
      </c>
      <c r="S16" s="15">
        <v>0.164018798617073</v>
      </c>
      <c r="T16" s="15">
        <v>0.21347241289181201</v>
      </c>
      <c r="U16" s="15">
        <v>0.16753955782980701</v>
      </c>
      <c r="V16" s="15">
        <v>0.162026203981151</v>
      </c>
      <c r="W16" s="15">
        <v>0.197427362415417</v>
      </c>
      <c r="X16" s="15">
        <v>0.201705596557084</v>
      </c>
      <c r="Y16" s="15"/>
      <c r="Z16" s="15">
        <v>0.18037543098123299</v>
      </c>
      <c r="AA16" s="15">
        <v>0.16754413044074501</v>
      </c>
      <c r="AB16" s="15">
        <v>0.15089395741725001</v>
      </c>
      <c r="AC16" s="15">
        <v>0.14213292133636801</v>
      </c>
      <c r="AD16" s="15"/>
      <c r="AE16" s="15">
        <v>0.14459525576388199</v>
      </c>
      <c r="AF16" s="15">
        <v>0.179854302093406</v>
      </c>
      <c r="AG16" s="15">
        <v>0.13459590153158901</v>
      </c>
      <c r="AH16" s="15"/>
      <c r="AI16" s="15">
        <v>0.11682148181758301</v>
      </c>
      <c r="AJ16" s="15">
        <v>0.21797306212350001</v>
      </c>
      <c r="AK16" s="15">
        <v>0.16947539264775999</v>
      </c>
      <c r="AL16" s="15">
        <v>0.146379430885269</v>
      </c>
      <c r="AM16" s="15">
        <v>0.111737105852349</v>
      </c>
      <c r="AN16" s="15"/>
      <c r="AO16" s="15">
        <v>7.0530559932625303E-2</v>
      </c>
      <c r="AP16" s="15">
        <v>0.21491942141817</v>
      </c>
      <c r="AQ16" s="15">
        <v>0.20015403065923501</v>
      </c>
      <c r="AR16" s="15"/>
      <c r="AS16" s="15">
        <v>0.27798082499856702</v>
      </c>
      <c r="AT16" s="15">
        <v>0.13870700082377199</v>
      </c>
      <c r="AU16" s="15">
        <v>0.15532048059533299</v>
      </c>
      <c r="AV16" s="15">
        <v>0.103955709839768</v>
      </c>
      <c r="AW16" s="15">
        <v>0.17090843934644701</v>
      </c>
      <c r="AX16" s="15">
        <v>0.13676398904515599</v>
      </c>
      <c r="AY16" s="15">
        <v>7.8879563963318203E-2</v>
      </c>
    </row>
    <row r="17" spans="2:51" ht="48" x14ac:dyDescent="0.2">
      <c r="B17" s="16" t="s">
        <v>277</v>
      </c>
      <c r="C17" s="15">
        <v>0.14996055940164399</v>
      </c>
      <c r="D17" s="15">
        <v>0.16449114731849601</v>
      </c>
      <c r="E17" s="15">
        <v>0.13726240160817901</v>
      </c>
      <c r="F17" s="15"/>
      <c r="G17" s="15">
        <v>0.14498514198781701</v>
      </c>
      <c r="H17" s="15">
        <v>0.13447675112304</v>
      </c>
      <c r="I17" s="15">
        <v>0.123903025709483</v>
      </c>
      <c r="J17" s="15">
        <v>0.14675210644336001</v>
      </c>
      <c r="K17" s="15">
        <v>0.16979632859524699</v>
      </c>
      <c r="L17" s="15">
        <v>0.17642595151010301</v>
      </c>
      <c r="M17" s="15"/>
      <c r="N17" s="15">
        <v>0.176553167620812</v>
      </c>
      <c r="O17" s="15">
        <v>0.163156063909421</v>
      </c>
      <c r="P17" s="15">
        <v>0.14128049904508699</v>
      </c>
      <c r="Q17" s="15">
        <v>0.18299379781900499</v>
      </c>
      <c r="R17" s="15">
        <v>0.15520491962031499</v>
      </c>
      <c r="S17" s="15">
        <v>0.15504431587463999</v>
      </c>
      <c r="T17" s="15">
        <v>0.112176090333546</v>
      </c>
      <c r="U17" s="15">
        <v>0.115905376094319</v>
      </c>
      <c r="V17" s="15">
        <v>0.110873119679086</v>
      </c>
      <c r="W17" s="15">
        <v>0.171234064965858</v>
      </c>
      <c r="X17" s="15">
        <v>0.114022984668216</v>
      </c>
      <c r="Y17" s="15"/>
      <c r="Z17" s="15">
        <v>0.14589687704350099</v>
      </c>
      <c r="AA17" s="15">
        <v>0.193071273748956</v>
      </c>
      <c r="AB17" s="15">
        <v>0.11544685011526599</v>
      </c>
      <c r="AC17" s="15">
        <v>0.137521523101344</v>
      </c>
      <c r="AD17" s="15"/>
      <c r="AE17" s="15">
        <v>0.162806333476536</v>
      </c>
      <c r="AF17" s="15">
        <v>0.146572788242956</v>
      </c>
      <c r="AG17" s="15">
        <v>0.110218107702511</v>
      </c>
      <c r="AH17" s="15"/>
      <c r="AI17" s="15">
        <v>0.191386469956284</v>
      </c>
      <c r="AJ17" s="15">
        <v>0.111989297392902</v>
      </c>
      <c r="AK17" s="15">
        <v>0.18837405711657701</v>
      </c>
      <c r="AL17" s="15">
        <v>0.18303566978451899</v>
      </c>
      <c r="AM17" s="15">
        <v>0.130762959506138</v>
      </c>
      <c r="AN17" s="15"/>
      <c r="AO17" s="15">
        <v>0.201075053293541</v>
      </c>
      <c r="AP17" s="15">
        <v>0.134074611086416</v>
      </c>
      <c r="AQ17" s="15">
        <v>0.20539234389196701</v>
      </c>
      <c r="AR17" s="15"/>
      <c r="AS17" s="15">
        <v>0.15444439680010899</v>
      </c>
      <c r="AT17" s="15">
        <v>0.146031041563288</v>
      </c>
      <c r="AU17" s="15">
        <v>8.5923438476541603E-2</v>
      </c>
      <c r="AV17" s="15">
        <v>0.222331732638791</v>
      </c>
      <c r="AW17" s="15">
        <v>0.17882288577127101</v>
      </c>
      <c r="AX17" s="15">
        <v>0.132446406868163</v>
      </c>
      <c r="AY17" s="15">
        <v>0.217417033301015</v>
      </c>
    </row>
    <row r="18" spans="2:51" ht="48" x14ac:dyDescent="0.2">
      <c r="B18" s="16" t="s">
        <v>278</v>
      </c>
      <c r="C18" s="15">
        <v>0.147490194953834</v>
      </c>
      <c r="D18" s="15">
        <v>0.163471249409014</v>
      </c>
      <c r="E18" s="15">
        <v>0.13335206182828099</v>
      </c>
      <c r="F18" s="15"/>
      <c r="G18" s="15">
        <v>0.19237340281274401</v>
      </c>
      <c r="H18" s="15">
        <v>9.7922397409737197E-2</v>
      </c>
      <c r="I18" s="15">
        <v>0.14426847402774501</v>
      </c>
      <c r="J18" s="15">
        <v>0.12197458707558199</v>
      </c>
      <c r="K18" s="15">
        <v>0.15152788088128799</v>
      </c>
      <c r="L18" s="15">
        <v>0.17823610753786301</v>
      </c>
      <c r="M18" s="15"/>
      <c r="N18" s="15">
        <v>0.18437756113541001</v>
      </c>
      <c r="O18" s="15">
        <v>0.155717170223788</v>
      </c>
      <c r="P18" s="15">
        <v>0.15259697967164601</v>
      </c>
      <c r="Q18" s="15">
        <v>0.177745219038381</v>
      </c>
      <c r="R18" s="15">
        <v>0.11805171131908</v>
      </c>
      <c r="S18" s="15">
        <v>0.157664847759942</v>
      </c>
      <c r="T18" s="15">
        <v>0.13374569447496701</v>
      </c>
      <c r="U18" s="15">
        <v>0.119171081010687</v>
      </c>
      <c r="V18" s="15">
        <v>0.13315148182554801</v>
      </c>
      <c r="W18" s="15">
        <v>0.12758998655625101</v>
      </c>
      <c r="X18" s="15">
        <v>9.4534481557956698E-2</v>
      </c>
      <c r="Y18" s="15"/>
      <c r="Z18" s="15">
        <v>0.19257385806723901</v>
      </c>
      <c r="AA18" s="15">
        <v>0.14879330589280601</v>
      </c>
      <c r="AB18" s="15">
        <v>0.13195304974768901</v>
      </c>
      <c r="AC18" s="15">
        <v>0.11258408017390301</v>
      </c>
      <c r="AD18" s="15"/>
      <c r="AE18" s="15">
        <v>0.14673482921876199</v>
      </c>
      <c r="AF18" s="15">
        <v>0.14591979636995001</v>
      </c>
      <c r="AG18" s="15">
        <v>0.13605762367897101</v>
      </c>
      <c r="AH18" s="15"/>
      <c r="AI18" s="15">
        <v>0.167082759432925</v>
      </c>
      <c r="AJ18" s="15">
        <v>0.136976341937669</v>
      </c>
      <c r="AK18" s="15">
        <v>0.18227301397196199</v>
      </c>
      <c r="AL18" s="15">
        <v>0.114078155075507</v>
      </c>
      <c r="AM18" s="15">
        <v>0.10751601692618699</v>
      </c>
      <c r="AN18" s="15"/>
      <c r="AO18" s="15">
        <v>0.162030148097384</v>
      </c>
      <c r="AP18" s="15">
        <v>0.136648745673037</v>
      </c>
      <c r="AQ18" s="15">
        <v>0.15568930138085099</v>
      </c>
      <c r="AR18" s="15"/>
      <c r="AS18" s="15">
        <v>0.130268421710241</v>
      </c>
      <c r="AT18" s="15">
        <v>0.15405630177309801</v>
      </c>
      <c r="AU18" s="15">
        <v>0.117551526680108</v>
      </c>
      <c r="AV18" s="15">
        <v>0.17013131770478601</v>
      </c>
      <c r="AW18" s="15">
        <v>0.155222179653912</v>
      </c>
      <c r="AX18" s="15">
        <v>0.17558809810735501</v>
      </c>
      <c r="AY18" s="15">
        <v>0.18356643690430699</v>
      </c>
    </row>
    <row r="19" spans="2:51" ht="16" x14ac:dyDescent="0.2">
      <c r="B19" s="16" t="s">
        <v>80</v>
      </c>
      <c r="C19" s="15">
        <v>0.13294678847386199</v>
      </c>
      <c r="D19" s="15">
        <v>9.4593438727110304E-2</v>
      </c>
      <c r="E19" s="15">
        <v>0.17059229446441301</v>
      </c>
      <c r="F19" s="15"/>
      <c r="G19" s="15">
        <v>0.14808546143346399</v>
      </c>
      <c r="H19" s="15">
        <v>0.14250040182044399</v>
      </c>
      <c r="I19" s="15">
        <v>0.115379456162069</v>
      </c>
      <c r="J19" s="15">
        <v>0.164948488961941</v>
      </c>
      <c r="K19" s="15">
        <v>0.12997106981153</v>
      </c>
      <c r="L19" s="15">
        <v>0.10534288587037299</v>
      </c>
      <c r="M19" s="15"/>
      <c r="N19" s="15">
        <v>0.14741436019005899</v>
      </c>
      <c r="O19" s="15">
        <v>0.10052945824435799</v>
      </c>
      <c r="P19" s="15">
        <v>0.159121168029146</v>
      </c>
      <c r="Q19" s="15">
        <v>0.12237323226428801</v>
      </c>
      <c r="R19" s="15">
        <v>0.10221320083666199</v>
      </c>
      <c r="S19" s="15">
        <v>0.15860471175891599</v>
      </c>
      <c r="T19" s="15">
        <v>0.13462885663618601</v>
      </c>
      <c r="U19" s="15">
        <v>0.174624050611728</v>
      </c>
      <c r="V19" s="15">
        <v>0.162099165949466</v>
      </c>
      <c r="W19" s="15">
        <v>0.10314345731719</v>
      </c>
      <c r="X19" s="15">
        <v>0.104200251106145</v>
      </c>
      <c r="Y19" s="15"/>
      <c r="Z19" s="15">
        <v>9.12156968461076E-2</v>
      </c>
      <c r="AA19" s="15">
        <v>0.12531279936695799</v>
      </c>
      <c r="AB19" s="15">
        <v>0.112389875128904</v>
      </c>
      <c r="AC19" s="15">
        <v>0.203456296394358</v>
      </c>
      <c r="AD19" s="15"/>
      <c r="AE19" s="15">
        <v>0.113128161234577</v>
      </c>
      <c r="AF19" s="15">
        <v>0.11125566000218901</v>
      </c>
      <c r="AG19" s="15">
        <v>0.20293710070107099</v>
      </c>
      <c r="AH19" s="15"/>
      <c r="AI19" s="15">
        <v>0.10424379931659999</v>
      </c>
      <c r="AJ19" s="15">
        <v>0.120103220109473</v>
      </c>
      <c r="AK19" s="15">
        <v>0.100543223202465</v>
      </c>
      <c r="AL19" s="15">
        <v>0.11135195148671</v>
      </c>
      <c r="AM19" s="15">
        <v>0.19496106884467801</v>
      </c>
      <c r="AN19" s="15"/>
      <c r="AO19" s="15">
        <v>9.7305878520025396E-2</v>
      </c>
      <c r="AP19" s="15">
        <v>9.7724217110785799E-2</v>
      </c>
      <c r="AQ19" s="15">
        <v>2.8124206634863001E-2</v>
      </c>
      <c r="AR19" s="15"/>
      <c r="AS19" s="15">
        <v>8.0971888583409202E-2</v>
      </c>
      <c r="AT19" s="15">
        <v>0.11624831379226901</v>
      </c>
      <c r="AU19" s="15">
        <v>0.20576430083039199</v>
      </c>
      <c r="AV19" s="15">
        <v>0.14247706767103699</v>
      </c>
      <c r="AW19" s="15">
        <v>9.4114888283714407E-2</v>
      </c>
      <c r="AX19" s="15">
        <v>0.16411974607965499</v>
      </c>
      <c r="AY19" s="15">
        <v>0.124049097719111</v>
      </c>
    </row>
    <row r="20" spans="2:51" ht="48" x14ac:dyDescent="0.2">
      <c r="B20" s="16" t="s">
        <v>279</v>
      </c>
      <c r="C20" s="15">
        <v>0.12614032578121401</v>
      </c>
      <c r="D20" s="15">
        <v>0.11688889438040601</v>
      </c>
      <c r="E20" s="15">
        <v>0.13437634088269901</v>
      </c>
      <c r="F20" s="15"/>
      <c r="G20" s="15">
        <v>0.18828338608539799</v>
      </c>
      <c r="H20" s="15">
        <v>0.12877625456899799</v>
      </c>
      <c r="I20" s="15">
        <v>0.154843806470291</v>
      </c>
      <c r="J20" s="15">
        <v>0.11136507647697801</v>
      </c>
      <c r="K20" s="15">
        <v>0.14085870302985901</v>
      </c>
      <c r="L20" s="15">
        <v>6.0967650809285602E-2</v>
      </c>
      <c r="M20" s="15"/>
      <c r="N20" s="15">
        <v>9.7368046331280905E-2</v>
      </c>
      <c r="O20" s="15">
        <v>0.153750456944345</v>
      </c>
      <c r="P20" s="15">
        <v>0.13651893497554701</v>
      </c>
      <c r="Q20" s="15">
        <v>0.11222432184412599</v>
      </c>
      <c r="R20" s="15">
        <v>0.12621460650852201</v>
      </c>
      <c r="S20" s="15">
        <v>0.12740987683339999</v>
      </c>
      <c r="T20" s="15">
        <v>0.11227503085443501</v>
      </c>
      <c r="U20" s="15">
        <v>7.8443070691128797E-2</v>
      </c>
      <c r="V20" s="15">
        <v>0.131090321460167</v>
      </c>
      <c r="W20" s="15">
        <v>0.18506049382378101</v>
      </c>
      <c r="X20" s="15">
        <v>8.4030649051277606E-2</v>
      </c>
      <c r="Y20" s="15"/>
      <c r="Z20" s="15">
        <v>0.12173783528404</v>
      </c>
      <c r="AA20" s="15">
        <v>0.121611362961293</v>
      </c>
      <c r="AB20" s="15">
        <v>0.131464099861963</v>
      </c>
      <c r="AC20" s="15">
        <v>0.12991173185808999</v>
      </c>
      <c r="AD20" s="15"/>
      <c r="AE20" s="15">
        <v>0.116203240712205</v>
      </c>
      <c r="AF20" s="15">
        <v>0.13204092795967801</v>
      </c>
      <c r="AG20" s="15">
        <v>0.10610968539599699</v>
      </c>
      <c r="AH20" s="15"/>
      <c r="AI20" s="15">
        <v>0.117396842175701</v>
      </c>
      <c r="AJ20" s="15">
        <v>0.14990601665105899</v>
      </c>
      <c r="AK20" s="15">
        <v>8.7758716979699794E-2</v>
      </c>
      <c r="AL20" s="15">
        <v>0.15784815547238701</v>
      </c>
      <c r="AM20" s="15">
        <v>7.3722506164032003E-2</v>
      </c>
      <c r="AN20" s="15"/>
      <c r="AO20" s="15">
        <v>0.12268848188414</v>
      </c>
      <c r="AP20" s="15">
        <v>0.14194743517450401</v>
      </c>
      <c r="AQ20" s="15">
        <v>0.13929034703100501</v>
      </c>
      <c r="AR20" s="15"/>
      <c r="AS20" s="15">
        <v>0.18866543021291299</v>
      </c>
      <c r="AT20" s="15">
        <v>0.14344683643195699</v>
      </c>
      <c r="AU20" s="15">
        <v>9.8266172223839501E-2</v>
      </c>
      <c r="AV20" s="15">
        <v>0.130039597947925</v>
      </c>
      <c r="AW20" s="15">
        <v>0.133740775017719</v>
      </c>
      <c r="AX20" s="15">
        <v>8.8948296142316904E-2</v>
      </c>
      <c r="AY20" s="15">
        <v>5.8214676043845497E-2</v>
      </c>
    </row>
    <row r="21" spans="2:51" ht="16" x14ac:dyDescent="0.2">
      <c r="B21" s="16" t="s">
        <v>81</v>
      </c>
      <c r="C21" s="17">
        <v>8.4292025166421095E-3</v>
      </c>
      <c r="D21" s="17">
        <v>1.3955832323285299E-2</v>
      </c>
      <c r="E21" s="17">
        <v>3.1189484146501899E-3</v>
      </c>
      <c r="F21" s="17"/>
      <c r="G21" s="17">
        <v>3.3537080488497801E-3</v>
      </c>
      <c r="H21" s="17">
        <v>5.7922994718147E-3</v>
      </c>
      <c r="I21" s="17">
        <v>2.6878823473789298E-3</v>
      </c>
      <c r="J21" s="17">
        <v>9.6563618859874297E-3</v>
      </c>
      <c r="K21" s="17">
        <v>1.34533242316719E-2</v>
      </c>
      <c r="L21" s="17">
        <v>1.4295746532166399E-2</v>
      </c>
      <c r="M21" s="17"/>
      <c r="N21" s="17">
        <v>3.4709560885960401E-3</v>
      </c>
      <c r="O21" s="17">
        <v>6.75436952306012E-3</v>
      </c>
      <c r="P21" s="17">
        <v>1.1261063958882499E-2</v>
      </c>
      <c r="Q21" s="17">
        <v>1.4747842521326399E-2</v>
      </c>
      <c r="R21" s="17">
        <v>6.4341809395647102E-3</v>
      </c>
      <c r="S21" s="17">
        <v>0</v>
      </c>
      <c r="T21" s="17">
        <v>5.5574706793155796E-3</v>
      </c>
      <c r="U21" s="17">
        <v>0</v>
      </c>
      <c r="V21" s="17">
        <v>4.1548526399650398E-3</v>
      </c>
      <c r="W21" s="17">
        <v>1.26612475029506E-2</v>
      </c>
      <c r="X21" s="17">
        <v>4.1855989022274498E-2</v>
      </c>
      <c r="Y21" s="17"/>
      <c r="Z21" s="17">
        <v>1.38111637054485E-2</v>
      </c>
      <c r="AA21" s="17">
        <v>6.7940455426026801E-3</v>
      </c>
      <c r="AB21" s="17">
        <v>6.3123576491879796E-3</v>
      </c>
      <c r="AC21" s="17">
        <v>6.2632912905006503E-3</v>
      </c>
      <c r="AD21" s="17"/>
      <c r="AE21" s="17">
        <v>9.0359368434320998E-3</v>
      </c>
      <c r="AF21" s="17">
        <v>8.3559610381887701E-3</v>
      </c>
      <c r="AG21" s="17">
        <v>1.36143075825917E-2</v>
      </c>
      <c r="AH21" s="17"/>
      <c r="AI21" s="17">
        <v>4.0548738274477801E-3</v>
      </c>
      <c r="AJ21" s="17">
        <v>7.5688097335638999E-3</v>
      </c>
      <c r="AK21" s="17">
        <v>1.6258998746055998E-2</v>
      </c>
      <c r="AL21" s="17">
        <v>7.3997579828307306E-2</v>
      </c>
      <c r="AM21" s="17">
        <v>1.69030748401242E-2</v>
      </c>
      <c r="AN21" s="17"/>
      <c r="AO21" s="17">
        <v>2.6312323876981E-3</v>
      </c>
      <c r="AP21" s="17">
        <v>4.8253153565611297E-3</v>
      </c>
      <c r="AQ21" s="17">
        <v>7.9194196087430998E-3</v>
      </c>
      <c r="AR21" s="17"/>
      <c r="AS21" s="17">
        <v>1.13634962522744E-2</v>
      </c>
      <c r="AT21" s="17">
        <v>5.0979649319725902E-3</v>
      </c>
      <c r="AU21" s="17">
        <v>8.1850605039670895E-3</v>
      </c>
      <c r="AV21" s="17">
        <v>0</v>
      </c>
      <c r="AW21" s="17">
        <v>6.4236323322047597E-3</v>
      </c>
      <c r="AX21" s="17">
        <v>2.1782969553997899E-2</v>
      </c>
      <c r="AY21" s="17">
        <v>1.6617442428629E-2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AY24"/>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290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281</v>
      </c>
      <c r="C9" s="15">
        <v>0.51702963866098695</v>
      </c>
      <c r="D9" s="15">
        <v>0.50449064203377902</v>
      </c>
      <c r="E9" s="15">
        <v>0.529656646552366</v>
      </c>
      <c r="F9" s="15"/>
      <c r="G9" s="15">
        <v>0.46480463105466702</v>
      </c>
      <c r="H9" s="15">
        <v>0.47884704867807698</v>
      </c>
      <c r="I9" s="15">
        <v>0.52743371163549302</v>
      </c>
      <c r="J9" s="15">
        <v>0.491397524196304</v>
      </c>
      <c r="K9" s="15">
        <v>0.60694668309818001</v>
      </c>
      <c r="L9" s="15">
        <v>0.53515784734984295</v>
      </c>
      <c r="M9" s="15"/>
      <c r="N9" s="15">
        <v>0.44716496388224702</v>
      </c>
      <c r="O9" s="15">
        <v>0.576279221069393</v>
      </c>
      <c r="P9" s="15">
        <v>0.44035496424252901</v>
      </c>
      <c r="Q9" s="15">
        <v>0.51649841298185195</v>
      </c>
      <c r="R9" s="15">
        <v>0.56828555305791195</v>
      </c>
      <c r="S9" s="15">
        <v>0.55860050085409596</v>
      </c>
      <c r="T9" s="15">
        <v>0.55874425225515201</v>
      </c>
      <c r="U9" s="15">
        <v>0.56944321159440403</v>
      </c>
      <c r="V9" s="15">
        <v>0.465980966113546</v>
      </c>
      <c r="W9" s="15">
        <v>0.51423987871924304</v>
      </c>
      <c r="X9" s="15">
        <v>0.54507825244625396</v>
      </c>
      <c r="Y9" s="15"/>
      <c r="Z9" s="15">
        <v>0.46763412906563101</v>
      </c>
      <c r="AA9" s="15">
        <v>0.50435537398686603</v>
      </c>
      <c r="AB9" s="15">
        <v>0.55377136067025401</v>
      </c>
      <c r="AC9" s="15">
        <v>0.55449561682295301</v>
      </c>
      <c r="AD9" s="15"/>
      <c r="AE9" s="15">
        <v>0.56321532894720205</v>
      </c>
      <c r="AF9" s="15">
        <v>0.48564833436652199</v>
      </c>
      <c r="AG9" s="15">
        <v>0.49123177464484002</v>
      </c>
      <c r="AH9" s="15"/>
      <c r="AI9" s="15">
        <v>0.52846773295715499</v>
      </c>
      <c r="AJ9" s="15">
        <v>0.51442350194984998</v>
      </c>
      <c r="AK9" s="15">
        <v>0.44238439482959302</v>
      </c>
      <c r="AL9" s="15">
        <v>0.69385993356214104</v>
      </c>
      <c r="AM9" s="15">
        <v>0.54071005218306201</v>
      </c>
      <c r="AN9" s="15"/>
      <c r="AO9" s="15">
        <v>0.53298940835742603</v>
      </c>
      <c r="AP9" s="15">
        <v>0.53741236155169303</v>
      </c>
      <c r="AQ9" s="15">
        <v>0.45680156467564598</v>
      </c>
      <c r="AR9" s="15"/>
      <c r="AS9" s="15">
        <v>0.51420011277512201</v>
      </c>
      <c r="AT9" s="15">
        <v>0.55487054330003505</v>
      </c>
      <c r="AU9" s="15">
        <v>0.497658733715024</v>
      </c>
      <c r="AV9" s="15">
        <v>0.40501090071053902</v>
      </c>
      <c r="AW9" s="15">
        <v>0.518568738936386</v>
      </c>
      <c r="AX9" s="15">
        <v>0.53382002142457896</v>
      </c>
      <c r="AY9" s="15">
        <v>0.57410720390736103</v>
      </c>
    </row>
    <row r="10" spans="2:51" ht="32" x14ac:dyDescent="0.2">
      <c r="B10" s="16" t="s">
        <v>282</v>
      </c>
      <c r="C10" s="15">
        <v>0.394357725773057</v>
      </c>
      <c r="D10" s="15">
        <v>0.38922283273548403</v>
      </c>
      <c r="E10" s="15">
        <v>0.40105708837948001</v>
      </c>
      <c r="F10" s="15"/>
      <c r="G10" s="15">
        <v>0.26345215790074</v>
      </c>
      <c r="H10" s="15">
        <v>0.285750129161775</v>
      </c>
      <c r="I10" s="15">
        <v>0.33183624035920101</v>
      </c>
      <c r="J10" s="15">
        <v>0.46757295507075303</v>
      </c>
      <c r="K10" s="15">
        <v>0.46838565796935799</v>
      </c>
      <c r="L10" s="15">
        <v>0.51239883622203097</v>
      </c>
      <c r="M10" s="15"/>
      <c r="N10" s="15">
        <v>0.32300215620328698</v>
      </c>
      <c r="O10" s="15">
        <v>0.40534266506016597</v>
      </c>
      <c r="P10" s="15">
        <v>0.458650946348236</v>
      </c>
      <c r="Q10" s="15">
        <v>0.456845098818072</v>
      </c>
      <c r="R10" s="15">
        <v>0.42387506262484598</v>
      </c>
      <c r="S10" s="15">
        <v>0.37739444814726397</v>
      </c>
      <c r="T10" s="15">
        <v>0.42063788577185002</v>
      </c>
      <c r="U10" s="15">
        <v>0.42519188760133902</v>
      </c>
      <c r="V10" s="15">
        <v>0.436280923600741</v>
      </c>
      <c r="W10" s="15">
        <v>0.28049870127968601</v>
      </c>
      <c r="X10" s="15">
        <v>0.38621319771001</v>
      </c>
      <c r="Y10" s="15"/>
      <c r="Z10" s="15">
        <v>0.366364225283136</v>
      </c>
      <c r="AA10" s="15">
        <v>0.40396810082712897</v>
      </c>
      <c r="AB10" s="15">
        <v>0.39995330988477801</v>
      </c>
      <c r="AC10" s="15">
        <v>0.411353581601137</v>
      </c>
      <c r="AD10" s="15"/>
      <c r="AE10" s="15">
        <v>0.47650094273837201</v>
      </c>
      <c r="AF10" s="15">
        <v>0.37091541410852102</v>
      </c>
      <c r="AG10" s="15">
        <v>0.37148477739277302</v>
      </c>
      <c r="AH10" s="15"/>
      <c r="AI10" s="15">
        <v>0.48399258783757898</v>
      </c>
      <c r="AJ10" s="15">
        <v>0.34784633531873499</v>
      </c>
      <c r="AK10" s="15">
        <v>0.31864704214081502</v>
      </c>
      <c r="AL10" s="15">
        <v>0.60548324358870498</v>
      </c>
      <c r="AM10" s="15">
        <v>0.34473086695084798</v>
      </c>
      <c r="AN10" s="15"/>
      <c r="AO10" s="15">
        <v>0.43694901997447999</v>
      </c>
      <c r="AP10" s="15">
        <v>0.350341032233004</v>
      </c>
      <c r="AQ10" s="15">
        <v>0.37684540349032902</v>
      </c>
      <c r="AR10" s="15"/>
      <c r="AS10" s="15">
        <v>0.28272970435172901</v>
      </c>
      <c r="AT10" s="15">
        <v>0.38982284636585601</v>
      </c>
      <c r="AU10" s="15">
        <v>0.39175672572047299</v>
      </c>
      <c r="AV10" s="15">
        <v>0.36357708906574399</v>
      </c>
      <c r="AW10" s="15">
        <v>0.44176128932570102</v>
      </c>
      <c r="AX10" s="15">
        <v>0.40421993979123599</v>
      </c>
      <c r="AY10" s="15">
        <v>0.477923845802119</v>
      </c>
    </row>
    <row r="11" spans="2:51" ht="32" x14ac:dyDescent="0.2">
      <c r="B11" s="16" t="s">
        <v>283</v>
      </c>
      <c r="C11" s="15">
        <v>0.34322321220218599</v>
      </c>
      <c r="D11" s="15">
        <v>0.29616355193444799</v>
      </c>
      <c r="E11" s="15">
        <v>0.38758099192103701</v>
      </c>
      <c r="F11" s="15"/>
      <c r="G11" s="15">
        <v>0.37451771066961898</v>
      </c>
      <c r="H11" s="15">
        <v>0.41603183455772402</v>
      </c>
      <c r="I11" s="15">
        <v>0.38063093260424702</v>
      </c>
      <c r="J11" s="15">
        <v>0.32671778165271698</v>
      </c>
      <c r="K11" s="15">
        <v>0.30923973988472298</v>
      </c>
      <c r="L11" s="15">
        <v>0.26875348300749702</v>
      </c>
      <c r="M11" s="15"/>
      <c r="N11" s="15">
        <v>0.34721123732641601</v>
      </c>
      <c r="O11" s="15">
        <v>0.33980935607833401</v>
      </c>
      <c r="P11" s="15">
        <v>0.30938306885280698</v>
      </c>
      <c r="Q11" s="15">
        <v>0.31878701201325899</v>
      </c>
      <c r="R11" s="15">
        <v>0.404759360927745</v>
      </c>
      <c r="S11" s="15">
        <v>0.373446296643969</v>
      </c>
      <c r="T11" s="15">
        <v>0.345516571474909</v>
      </c>
      <c r="U11" s="15">
        <v>0.31773348126038098</v>
      </c>
      <c r="V11" s="15">
        <v>0.26434124633739597</v>
      </c>
      <c r="W11" s="15">
        <v>0.375006129710308</v>
      </c>
      <c r="X11" s="15">
        <v>0.43171656435820799</v>
      </c>
      <c r="Y11" s="15"/>
      <c r="Z11" s="15">
        <v>0.30296615449672198</v>
      </c>
      <c r="AA11" s="15">
        <v>0.33856768435714601</v>
      </c>
      <c r="AB11" s="15">
        <v>0.35906385137993901</v>
      </c>
      <c r="AC11" s="15">
        <v>0.377196326800253</v>
      </c>
      <c r="AD11" s="15"/>
      <c r="AE11" s="15">
        <v>0.317184832290066</v>
      </c>
      <c r="AF11" s="15">
        <v>0.34257753449839201</v>
      </c>
      <c r="AG11" s="15">
        <v>0.37084681958789201</v>
      </c>
      <c r="AH11" s="15"/>
      <c r="AI11" s="15">
        <v>0.31235682400064202</v>
      </c>
      <c r="AJ11" s="15">
        <v>0.37130020541889502</v>
      </c>
      <c r="AK11" s="15">
        <v>0.28242049701106298</v>
      </c>
      <c r="AL11" s="15">
        <v>0.32740183223604202</v>
      </c>
      <c r="AM11" s="15">
        <v>0.39472993367842502</v>
      </c>
      <c r="AN11" s="15"/>
      <c r="AO11" s="15">
        <v>0.31416082356024999</v>
      </c>
      <c r="AP11" s="15">
        <v>0.37407384451598202</v>
      </c>
      <c r="AQ11" s="15">
        <v>0.30411011086115503</v>
      </c>
      <c r="AR11" s="15"/>
      <c r="AS11" s="15">
        <v>0.344458998491527</v>
      </c>
      <c r="AT11" s="15">
        <v>0.34113026118123002</v>
      </c>
      <c r="AU11" s="15">
        <v>0.37418130867727301</v>
      </c>
      <c r="AV11" s="15">
        <v>0.285172863136685</v>
      </c>
      <c r="AW11" s="15">
        <v>0.38558097146081799</v>
      </c>
      <c r="AX11" s="15">
        <v>0.26000989713698203</v>
      </c>
      <c r="AY11" s="15">
        <v>0.227463551230039</v>
      </c>
    </row>
    <row r="12" spans="2:51" ht="48" x14ac:dyDescent="0.2">
      <c r="B12" s="16" t="s">
        <v>284</v>
      </c>
      <c r="C12" s="15">
        <v>0.27024261641866099</v>
      </c>
      <c r="D12" s="15">
        <v>0.29036000755550501</v>
      </c>
      <c r="E12" s="15">
        <v>0.25130630502942702</v>
      </c>
      <c r="F12" s="15"/>
      <c r="G12" s="15">
        <v>0.229661728074322</v>
      </c>
      <c r="H12" s="15">
        <v>0.18320898505309799</v>
      </c>
      <c r="I12" s="15">
        <v>0.20305711933684001</v>
      </c>
      <c r="J12" s="15">
        <v>0.217834360766268</v>
      </c>
      <c r="K12" s="15">
        <v>0.32744535183717499</v>
      </c>
      <c r="L12" s="15">
        <v>0.427176235580838</v>
      </c>
      <c r="M12" s="15"/>
      <c r="N12" s="15">
        <v>0.23649409913151501</v>
      </c>
      <c r="O12" s="15">
        <v>0.33502260265206901</v>
      </c>
      <c r="P12" s="15">
        <v>0.32641312760486302</v>
      </c>
      <c r="Q12" s="15">
        <v>0.301898083541558</v>
      </c>
      <c r="R12" s="15">
        <v>0.27090100443417597</v>
      </c>
      <c r="S12" s="15">
        <v>0.26179574227413299</v>
      </c>
      <c r="T12" s="15">
        <v>0.27886599086546798</v>
      </c>
      <c r="U12" s="15">
        <v>0.248246880584515</v>
      </c>
      <c r="V12" s="15">
        <v>0.203491642747825</v>
      </c>
      <c r="W12" s="15">
        <v>0.24655799383430199</v>
      </c>
      <c r="X12" s="15">
        <v>0.25710387803967399</v>
      </c>
      <c r="Y12" s="15"/>
      <c r="Z12" s="15">
        <v>0.32102193945265201</v>
      </c>
      <c r="AA12" s="15">
        <v>0.26947340384051899</v>
      </c>
      <c r="AB12" s="15">
        <v>0.25439123887681198</v>
      </c>
      <c r="AC12" s="15">
        <v>0.226715086251774</v>
      </c>
      <c r="AD12" s="15"/>
      <c r="AE12" s="15">
        <v>0.31161672132447099</v>
      </c>
      <c r="AF12" s="15">
        <v>0.26700208681698501</v>
      </c>
      <c r="AG12" s="15">
        <v>0.196972574646015</v>
      </c>
      <c r="AH12" s="15"/>
      <c r="AI12" s="15">
        <v>0.31939777702599598</v>
      </c>
      <c r="AJ12" s="15">
        <v>0.246157769655938</v>
      </c>
      <c r="AK12" s="15">
        <v>0.311914356180437</v>
      </c>
      <c r="AL12" s="15">
        <v>0.29710163740504703</v>
      </c>
      <c r="AM12" s="15">
        <v>0.205295481588642</v>
      </c>
      <c r="AN12" s="15"/>
      <c r="AO12" s="15">
        <v>0.34655240908587098</v>
      </c>
      <c r="AP12" s="15">
        <v>0.24266981766738399</v>
      </c>
      <c r="AQ12" s="15">
        <v>0.31038727813942601</v>
      </c>
      <c r="AR12" s="15"/>
      <c r="AS12" s="15">
        <v>0.28545075084732302</v>
      </c>
      <c r="AT12" s="15">
        <v>0.282818443179434</v>
      </c>
      <c r="AU12" s="15">
        <v>0.20281723985328201</v>
      </c>
      <c r="AV12" s="15">
        <v>0.395579663433484</v>
      </c>
      <c r="AW12" s="15">
        <v>0.27055256362480701</v>
      </c>
      <c r="AX12" s="15">
        <v>0.22412982590630101</v>
      </c>
      <c r="AY12" s="15">
        <v>0.359467405125516</v>
      </c>
    </row>
    <row r="13" spans="2:51" ht="32" x14ac:dyDescent="0.2">
      <c r="B13" s="16" t="s">
        <v>285</v>
      </c>
      <c r="C13" s="15">
        <v>0.25642814178710599</v>
      </c>
      <c r="D13" s="15">
        <v>0.24456044825883499</v>
      </c>
      <c r="E13" s="15">
        <v>0.264524185897967</v>
      </c>
      <c r="F13" s="15"/>
      <c r="G13" s="15">
        <v>0.29332932024284802</v>
      </c>
      <c r="H13" s="15">
        <v>0.24588113608126999</v>
      </c>
      <c r="I13" s="15">
        <v>0.233752198506185</v>
      </c>
      <c r="J13" s="15">
        <v>0.24348496434105099</v>
      </c>
      <c r="K13" s="15">
        <v>0.25553946320571302</v>
      </c>
      <c r="L13" s="15">
        <v>0.269795027732318</v>
      </c>
      <c r="M13" s="15"/>
      <c r="N13" s="15">
        <v>0.28268096741828902</v>
      </c>
      <c r="O13" s="15">
        <v>0.24814702786189599</v>
      </c>
      <c r="P13" s="15">
        <v>0.25454206364078502</v>
      </c>
      <c r="Q13" s="15">
        <v>0.31285551741450501</v>
      </c>
      <c r="R13" s="15">
        <v>0.26411510516851799</v>
      </c>
      <c r="S13" s="15">
        <v>0.21819630680138699</v>
      </c>
      <c r="T13" s="15">
        <v>0.26287478400574099</v>
      </c>
      <c r="U13" s="15">
        <v>0.17576881146592199</v>
      </c>
      <c r="V13" s="15">
        <v>0.23566044265248001</v>
      </c>
      <c r="W13" s="15">
        <v>0.28788864970153599</v>
      </c>
      <c r="X13" s="15">
        <v>0.20647222375572599</v>
      </c>
      <c r="Y13" s="15"/>
      <c r="Z13" s="15">
        <v>0.25802667191610201</v>
      </c>
      <c r="AA13" s="15">
        <v>0.27520462478006402</v>
      </c>
      <c r="AB13" s="15">
        <v>0.218879713380249</v>
      </c>
      <c r="AC13" s="15">
        <v>0.26653562852328799</v>
      </c>
      <c r="AD13" s="15"/>
      <c r="AE13" s="15">
        <v>0.22664756360522401</v>
      </c>
      <c r="AF13" s="15">
        <v>0.278592332838279</v>
      </c>
      <c r="AG13" s="15">
        <v>0.22175221173295001</v>
      </c>
      <c r="AH13" s="15"/>
      <c r="AI13" s="15">
        <v>0.238650417528358</v>
      </c>
      <c r="AJ13" s="15">
        <v>0.28877559151985099</v>
      </c>
      <c r="AK13" s="15">
        <v>0.29060791863478602</v>
      </c>
      <c r="AL13" s="15">
        <v>0.16369353747327001</v>
      </c>
      <c r="AM13" s="15">
        <v>0.18083517869766599</v>
      </c>
      <c r="AN13" s="15"/>
      <c r="AO13" s="15">
        <v>0.23870382906255799</v>
      </c>
      <c r="AP13" s="15">
        <v>0.272579178121786</v>
      </c>
      <c r="AQ13" s="15">
        <v>0.33639200310283601</v>
      </c>
      <c r="AR13" s="15"/>
      <c r="AS13" s="15">
        <v>0.40042081708253102</v>
      </c>
      <c r="AT13" s="15">
        <v>0.30632817336070101</v>
      </c>
      <c r="AU13" s="15">
        <v>0.233929994372887</v>
      </c>
      <c r="AV13" s="15">
        <v>0.21310353482876301</v>
      </c>
      <c r="AW13" s="15">
        <v>0.21310102490378899</v>
      </c>
      <c r="AX13" s="15">
        <v>0.19080755252347401</v>
      </c>
      <c r="AY13" s="15">
        <v>0.18695130524185899</v>
      </c>
    </row>
    <row r="14" spans="2:51" ht="32" x14ac:dyDescent="0.2">
      <c r="B14" s="16" t="s">
        <v>286</v>
      </c>
      <c r="C14" s="15">
        <v>0.209936369210696</v>
      </c>
      <c r="D14" s="15">
        <v>0.23790516938575401</v>
      </c>
      <c r="E14" s="15">
        <v>0.17972085742840599</v>
      </c>
      <c r="F14" s="15"/>
      <c r="G14" s="15">
        <v>0.23437948061382299</v>
      </c>
      <c r="H14" s="15">
        <v>0.20460449373117201</v>
      </c>
      <c r="I14" s="15">
        <v>0.22186307696044599</v>
      </c>
      <c r="J14" s="15">
        <v>0.20134116734904101</v>
      </c>
      <c r="K14" s="15">
        <v>0.19061870560490499</v>
      </c>
      <c r="L14" s="15">
        <v>0.20805784938820299</v>
      </c>
      <c r="M14" s="15"/>
      <c r="N14" s="15">
        <v>0.22740967248827801</v>
      </c>
      <c r="O14" s="15">
        <v>0.171863341225478</v>
      </c>
      <c r="P14" s="15">
        <v>0.20392711165355101</v>
      </c>
      <c r="Q14" s="15">
        <v>0.24417437573223599</v>
      </c>
      <c r="R14" s="15">
        <v>0.17428239464629899</v>
      </c>
      <c r="S14" s="15">
        <v>0.17787359271959599</v>
      </c>
      <c r="T14" s="15">
        <v>0.228932013245955</v>
      </c>
      <c r="U14" s="15">
        <v>0.25948151965115102</v>
      </c>
      <c r="V14" s="15">
        <v>0.212749975710362</v>
      </c>
      <c r="W14" s="15">
        <v>0.260068727823557</v>
      </c>
      <c r="X14" s="15">
        <v>0.14889372134503501</v>
      </c>
      <c r="Y14" s="15"/>
      <c r="Z14" s="15">
        <v>0.227731529576195</v>
      </c>
      <c r="AA14" s="15">
        <v>0.22141392620040401</v>
      </c>
      <c r="AB14" s="15">
        <v>0.17621855309284001</v>
      </c>
      <c r="AC14" s="15">
        <v>0.20857926375663699</v>
      </c>
      <c r="AD14" s="15"/>
      <c r="AE14" s="15">
        <v>0.192766529640123</v>
      </c>
      <c r="AF14" s="15">
        <v>0.21915954060466</v>
      </c>
      <c r="AG14" s="15">
        <v>0.201253714023375</v>
      </c>
      <c r="AH14" s="15"/>
      <c r="AI14" s="15">
        <v>0.21204541251818901</v>
      </c>
      <c r="AJ14" s="15">
        <v>0.227586460751866</v>
      </c>
      <c r="AK14" s="15">
        <v>0.24172490857418699</v>
      </c>
      <c r="AL14" s="15">
        <v>8.0084154211591499E-2</v>
      </c>
      <c r="AM14" s="15">
        <v>0.171054084553112</v>
      </c>
      <c r="AN14" s="15"/>
      <c r="AO14" s="15">
        <v>0.208776180988439</v>
      </c>
      <c r="AP14" s="15">
        <v>0.22601258923076201</v>
      </c>
      <c r="AQ14" s="15">
        <v>0.26212876185786999</v>
      </c>
      <c r="AR14" s="15"/>
      <c r="AS14" s="15">
        <v>0.32902861545594497</v>
      </c>
      <c r="AT14" s="15">
        <v>0.24331565244842701</v>
      </c>
      <c r="AU14" s="15">
        <v>0.20346899876973501</v>
      </c>
      <c r="AV14" s="15">
        <v>0.17167694942917699</v>
      </c>
      <c r="AW14" s="15">
        <v>0.140706848628563</v>
      </c>
      <c r="AX14" s="15">
        <v>0.20180231338264201</v>
      </c>
      <c r="AY14" s="15">
        <v>0.21384939159368399</v>
      </c>
    </row>
    <row r="15" spans="2:51" ht="32" x14ac:dyDescent="0.2">
      <c r="B15" s="16" t="s">
        <v>287</v>
      </c>
      <c r="C15" s="15">
        <v>0.20933332889970399</v>
      </c>
      <c r="D15" s="15">
        <v>0.222258595364873</v>
      </c>
      <c r="E15" s="15">
        <v>0.196982698452944</v>
      </c>
      <c r="F15" s="15"/>
      <c r="G15" s="15">
        <v>0.240910997853822</v>
      </c>
      <c r="H15" s="15">
        <v>0.20669247045966299</v>
      </c>
      <c r="I15" s="15">
        <v>0.185923425917465</v>
      </c>
      <c r="J15" s="15">
        <v>0.18060982952566501</v>
      </c>
      <c r="K15" s="15">
        <v>0.212209027323881</v>
      </c>
      <c r="L15" s="15">
        <v>0.23074390825273899</v>
      </c>
      <c r="M15" s="15"/>
      <c r="N15" s="15">
        <v>0.220975150252185</v>
      </c>
      <c r="O15" s="15">
        <v>0.205662974480709</v>
      </c>
      <c r="P15" s="15">
        <v>0.22864268696927401</v>
      </c>
      <c r="Q15" s="15">
        <v>0.156962363377597</v>
      </c>
      <c r="R15" s="15">
        <v>0.15913298930587999</v>
      </c>
      <c r="S15" s="15">
        <v>0.24555390396694099</v>
      </c>
      <c r="T15" s="15">
        <v>0.211835924717027</v>
      </c>
      <c r="U15" s="15">
        <v>0.28846925229000497</v>
      </c>
      <c r="V15" s="15">
        <v>0.21310207255490701</v>
      </c>
      <c r="W15" s="15">
        <v>0.21569005281551001</v>
      </c>
      <c r="X15" s="15">
        <v>0.16783990818413599</v>
      </c>
      <c r="Y15" s="15"/>
      <c r="Z15" s="15">
        <v>0.27722933134093303</v>
      </c>
      <c r="AA15" s="15">
        <v>0.19143729797143699</v>
      </c>
      <c r="AB15" s="15">
        <v>0.194910475314093</v>
      </c>
      <c r="AC15" s="15">
        <v>0.167466118355312</v>
      </c>
      <c r="AD15" s="15"/>
      <c r="AE15" s="15">
        <v>0.21322467010718299</v>
      </c>
      <c r="AF15" s="15">
        <v>0.223226751181688</v>
      </c>
      <c r="AG15" s="15">
        <v>0.17879155179761</v>
      </c>
      <c r="AH15" s="15"/>
      <c r="AI15" s="15">
        <v>0.20820119834680201</v>
      </c>
      <c r="AJ15" s="15">
        <v>0.20556735193665901</v>
      </c>
      <c r="AK15" s="15">
        <v>0.25142152062997403</v>
      </c>
      <c r="AL15" s="15">
        <v>0.37137641428567603</v>
      </c>
      <c r="AM15" s="15">
        <v>0.19109466820746801</v>
      </c>
      <c r="AN15" s="15"/>
      <c r="AO15" s="15">
        <v>0.21261780832093799</v>
      </c>
      <c r="AP15" s="15">
        <v>0.21291125119253501</v>
      </c>
      <c r="AQ15" s="15">
        <v>0.20220795413612899</v>
      </c>
      <c r="AR15" s="15"/>
      <c r="AS15" s="15">
        <v>0.24508543179352099</v>
      </c>
      <c r="AT15" s="15">
        <v>0.21202686094946799</v>
      </c>
      <c r="AU15" s="15">
        <v>0.16817737914488401</v>
      </c>
      <c r="AV15" s="15">
        <v>0.26913911316220901</v>
      </c>
      <c r="AW15" s="15">
        <v>0.21873768816983799</v>
      </c>
      <c r="AX15" s="15">
        <v>0.18672704488977701</v>
      </c>
      <c r="AY15" s="15">
        <v>0.204181136177703</v>
      </c>
    </row>
    <row r="16" spans="2:51" ht="48" x14ac:dyDescent="0.2">
      <c r="B16" s="16" t="s">
        <v>288</v>
      </c>
      <c r="C16" s="15">
        <v>0.20105595155241299</v>
      </c>
      <c r="D16" s="15">
        <v>0.21258998934208501</v>
      </c>
      <c r="E16" s="15">
        <v>0.189727876372978</v>
      </c>
      <c r="F16" s="15"/>
      <c r="G16" s="15">
        <v>0.184721674945619</v>
      </c>
      <c r="H16" s="15">
        <v>0.22101023912672399</v>
      </c>
      <c r="I16" s="15">
        <v>0.24647587287851599</v>
      </c>
      <c r="J16" s="15">
        <v>0.17533221949198199</v>
      </c>
      <c r="K16" s="15">
        <v>0.17666508206069101</v>
      </c>
      <c r="L16" s="15">
        <v>0.19604424233575901</v>
      </c>
      <c r="M16" s="15"/>
      <c r="N16" s="15">
        <v>0.184071392722717</v>
      </c>
      <c r="O16" s="15">
        <v>0.184626677716728</v>
      </c>
      <c r="P16" s="15">
        <v>0.18161790008554299</v>
      </c>
      <c r="Q16" s="15">
        <v>0.16468725816215299</v>
      </c>
      <c r="R16" s="15">
        <v>0.19978900052267401</v>
      </c>
      <c r="S16" s="15">
        <v>0.233228872706747</v>
      </c>
      <c r="T16" s="15">
        <v>0.17718731292774201</v>
      </c>
      <c r="U16" s="15">
        <v>0.16944228544475101</v>
      </c>
      <c r="V16" s="15">
        <v>0.21022858560987101</v>
      </c>
      <c r="W16" s="15">
        <v>0.24979846209340401</v>
      </c>
      <c r="X16" s="15">
        <v>0.28717363169405702</v>
      </c>
      <c r="Y16" s="15"/>
      <c r="Z16" s="15">
        <v>0.191892714988947</v>
      </c>
      <c r="AA16" s="15">
        <v>0.201613725293359</v>
      </c>
      <c r="AB16" s="15">
        <v>0.22331904770851599</v>
      </c>
      <c r="AC16" s="15">
        <v>0.190836964082847</v>
      </c>
      <c r="AD16" s="15"/>
      <c r="AE16" s="15">
        <v>0.230682382899982</v>
      </c>
      <c r="AF16" s="15">
        <v>0.19236237496391201</v>
      </c>
      <c r="AG16" s="15">
        <v>0.16318924955538799</v>
      </c>
      <c r="AH16" s="15"/>
      <c r="AI16" s="15">
        <v>0.219448762084474</v>
      </c>
      <c r="AJ16" s="15">
        <v>0.19698574204278699</v>
      </c>
      <c r="AK16" s="15">
        <v>0.17786952061056999</v>
      </c>
      <c r="AL16" s="15">
        <v>0.31029890551922601</v>
      </c>
      <c r="AM16" s="15">
        <v>0.15187047452232599</v>
      </c>
      <c r="AN16" s="15"/>
      <c r="AO16" s="15">
        <v>0.21714837170107401</v>
      </c>
      <c r="AP16" s="15">
        <v>0.19094399740640999</v>
      </c>
      <c r="AQ16" s="15">
        <v>0.236954062701488</v>
      </c>
      <c r="AR16" s="15"/>
      <c r="AS16" s="15">
        <v>0.160127712361156</v>
      </c>
      <c r="AT16" s="15">
        <v>0.20372700922433601</v>
      </c>
      <c r="AU16" s="15">
        <v>0.16294067374584401</v>
      </c>
      <c r="AV16" s="15">
        <v>0.190357574760917</v>
      </c>
      <c r="AW16" s="15">
        <v>0.257315001617544</v>
      </c>
      <c r="AX16" s="15">
        <v>0.21504749400774401</v>
      </c>
      <c r="AY16" s="15">
        <v>0.19121035844315801</v>
      </c>
    </row>
    <row r="17" spans="2:51" ht="16" x14ac:dyDescent="0.2">
      <c r="B17" s="16" t="s">
        <v>289</v>
      </c>
      <c r="C17" s="15">
        <v>0.116829328218234</v>
      </c>
      <c r="D17" s="15">
        <v>0.140462913319718</v>
      </c>
      <c r="E17" s="15">
        <v>9.4919733641777096E-2</v>
      </c>
      <c r="F17" s="15"/>
      <c r="G17" s="15">
        <v>0.144343964724193</v>
      </c>
      <c r="H17" s="15">
        <v>0.13488317610082601</v>
      </c>
      <c r="I17" s="15">
        <v>9.5043105163464495E-2</v>
      </c>
      <c r="J17" s="15">
        <v>0.13879893067059901</v>
      </c>
      <c r="K17" s="15">
        <v>9.5608352603518507E-2</v>
      </c>
      <c r="L17" s="15">
        <v>9.78300630280967E-2</v>
      </c>
      <c r="M17" s="15"/>
      <c r="N17" s="15">
        <v>0.128979925777575</v>
      </c>
      <c r="O17" s="15">
        <v>9.7958635905164002E-2</v>
      </c>
      <c r="P17" s="15">
        <v>0.104437540969559</v>
      </c>
      <c r="Q17" s="15">
        <v>9.3475392136533594E-2</v>
      </c>
      <c r="R17" s="15">
        <v>0.109601635961907</v>
      </c>
      <c r="S17" s="15">
        <v>0.13043375250594899</v>
      </c>
      <c r="T17" s="15">
        <v>0.104424777856158</v>
      </c>
      <c r="U17" s="15">
        <v>8.9978116910612194E-2</v>
      </c>
      <c r="V17" s="15">
        <v>0.14250298293331801</v>
      </c>
      <c r="W17" s="15">
        <v>0.14762376258278001</v>
      </c>
      <c r="X17" s="15">
        <v>0.108454411960225</v>
      </c>
      <c r="Y17" s="15"/>
      <c r="Z17" s="15">
        <v>0.120465277930208</v>
      </c>
      <c r="AA17" s="15">
        <v>0.13011288836402901</v>
      </c>
      <c r="AB17" s="15">
        <v>0.12137358020233301</v>
      </c>
      <c r="AC17" s="15">
        <v>9.62587378568137E-2</v>
      </c>
      <c r="AD17" s="15"/>
      <c r="AE17" s="15">
        <v>0.118713759467741</v>
      </c>
      <c r="AF17" s="15">
        <v>0.12521503731918299</v>
      </c>
      <c r="AG17" s="15">
        <v>0.10705263833407</v>
      </c>
      <c r="AH17" s="15"/>
      <c r="AI17" s="15">
        <v>0.11693895687396801</v>
      </c>
      <c r="AJ17" s="15">
        <v>0.125868267321884</v>
      </c>
      <c r="AK17" s="15">
        <v>9.3805969474757306E-2</v>
      </c>
      <c r="AL17" s="15">
        <v>0.11572111528634201</v>
      </c>
      <c r="AM17" s="15">
        <v>0.107092777250219</v>
      </c>
      <c r="AN17" s="15"/>
      <c r="AO17" s="15">
        <v>9.5743188242845806E-2</v>
      </c>
      <c r="AP17" s="15">
        <v>0.147249996012669</v>
      </c>
      <c r="AQ17" s="15">
        <v>9.8708443274644606E-2</v>
      </c>
      <c r="AR17" s="15"/>
      <c r="AS17" s="15">
        <v>0.10051378228706399</v>
      </c>
      <c r="AT17" s="15">
        <v>0.10119849464307901</v>
      </c>
      <c r="AU17" s="15">
        <v>0.11074945232265999</v>
      </c>
      <c r="AV17" s="15">
        <v>0.10807439330547999</v>
      </c>
      <c r="AW17" s="15">
        <v>0.152929406359016</v>
      </c>
      <c r="AX17" s="15">
        <v>9.5376680762873894E-2</v>
      </c>
      <c r="AY17" s="15">
        <v>0.115955324393472</v>
      </c>
    </row>
    <row r="18" spans="2:51" ht="16" x14ac:dyDescent="0.2">
      <c r="B18" s="16" t="s">
        <v>80</v>
      </c>
      <c r="C18" s="15">
        <v>5.7194927521537403E-2</v>
      </c>
      <c r="D18" s="15">
        <v>4.1821006694680002E-2</v>
      </c>
      <c r="E18" s="15">
        <v>7.2764250902733196E-2</v>
      </c>
      <c r="F18" s="15"/>
      <c r="G18" s="15">
        <v>6.0199681461848599E-2</v>
      </c>
      <c r="H18" s="15">
        <v>7.0628991837749996E-2</v>
      </c>
      <c r="I18" s="15">
        <v>6.4701142430656305E-2</v>
      </c>
      <c r="J18" s="15">
        <v>7.3771631551086903E-2</v>
      </c>
      <c r="K18" s="15">
        <v>4.0599618817824701E-2</v>
      </c>
      <c r="L18" s="15">
        <v>3.5812963999947101E-2</v>
      </c>
      <c r="M18" s="15"/>
      <c r="N18" s="15">
        <v>6.0344285601892401E-2</v>
      </c>
      <c r="O18" s="15">
        <v>5.2635690775113902E-2</v>
      </c>
      <c r="P18" s="15">
        <v>6.2485133279672297E-2</v>
      </c>
      <c r="Q18" s="15">
        <v>6.1974073774391999E-2</v>
      </c>
      <c r="R18" s="15">
        <v>3.34823455125196E-2</v>
      </c>
      <c r="S18" s="15">
        <v>2.7327455629867398E-2</v>
      </c>
      <c r="T18" s="15">
        <v>6.0295586502959297E-2</v>
      </c>
      <c r="U18" s="15">
        <v>5.2433220997339401E-2</v>
      </c>
      <c r="V18" s="15">
        <v>7.7710487174380602E-2</v>
      </c>
      <c r="W18" s="15">
        <v>7.8582204558491506E-2</v>
      </c>
      <c r="X18" s="15">
        <v>4.5181799527974797E-2</v>
      </c>
      <c r="Y18" s="15"/>
      <c r="Z18" s="15">
        <v>5.44532173876206E-2</v>
      </c>
      <c r="AA18" s="15">
        <v>5.02235650051778E-2</v>
      </c>
      <c r="AB18" s="15">
        <v>4.3907648667777598E-2</v>
      </c>
      <c r="AC18" s="15">
        <v>7.7745901029070794E-2</v>
      </c>
      <c r="AD18" s="15"/>
      <c r="AE18" s="15">
        <v>3.6214428574073698E-2</v>
      </c>
      <c r="AF18" s="15">
        <v>5.0303756213224499E-2</v>
      </c>
      <c r="AG18" s="15">
        <v>0.111917429510351</v>
      </c>
      <c r="AH18" s="15"/>
      <c r="AI18" s="15">
        <v>3.1889784804046001E-2</v>
      </c>
      <c r="AJ18" s="15">
        <v>5.1883839377812199E-2</v>
      </c>
      <c r="AK18" s="15">
        <v>5.84886159899436E-2</v>
      </c>
      <c r="AL18" s="15">
        <v>0</v>
      </c>
      <c r="AM18" s="15">
        <v>0.10289767470014</v>
      </c>
      <c r="AN18" s="15"/>
      <c r="AO18" s="15">
        <v>2.8488574800127901E-2</v>
      </c>
      <c r="AP18" s="15">
        <v>4.6488395089268802E-2</v>
      </c>
      <c r="AQ18" s="15">
        <v>1.5029229249535E-2</v>
      </c>
      <c r="AR18" s="15"/>
      <c r="AS18" s="15">
        <v>3.8781635823950902E-2</v>
      </c>
      <c r="AT18" s="15">
        <v>4.5124389123674703E-2</v>
      </c>
      <c r="AU18" s="15">
        <v>8.3750270608297206E-2</v>
      </c>
      <c r="AV18" s="15">
        <v>6.8894584639740394E-2</v>
      </c>
      <c r="AW18" s="15">
        <v>4.1779226512036402E-2</v>
      </c>
      <c r="AX18" s="15">
        <v>0.10343586239453401</v>
      </c>
      <c r="AY18" s="15">
        <v>2.7902948760070399E-2</v>
      </c>
    </row>
    <row r="19" spans="2:51" ht="16" x14ac:dyDescent="0.2">
      <c r="B19" s="16" t="s">
        <v>82</v>
      </c>
      <c r="C19" s="17">
        <v>1.12289883210455E-2</v>
      </c>
      <c r="D19" s="17">
        <v>1.6838895443432599E-2</v>
      </c>
      <c r="E19" s="17">
        <v>5.8651428570127302E-3</v>
      </c>
      <c r="F19" s="17"/>
      <c r="G19" s="17">
        <v>5.9517428397748602E-3</v>
      </c>
      <c r="H19" s="17">
        <v>2.1006152973373899E-2</v>
      </c>
      <c r="I19" s="17">
        <v>6.6433198230753604E-3</v>
      </c>
      <c r="J19" s="17">
        <v>2.0400959092714301E-2</v>
      </c>
      <c r="K19" s="17">
        <v>9.2855878999334E-3</v>
      </c>
      <c r="L19" s="17">
        <v>4.4262510388936201E-3</v>
      </c>
      <c r="M19" s="17"/>
      <c r="N19" s="17">
        <v>1.4494936816762701E-2</v>
      </c>
      <c r="O19" s="17">
        <v>7.0469876394366497E-3</v>
      </c>
      <c r="P19" s="17">
        <v>0</v>
      </c>
      <c r="Q19" s="17">
        <v>5.4992210277840297E-3</v>
      </c>
      <c r="R19" s="17">
        <v>1.24490552025545E-2</v>
      </c>
      <c r="S19" s="17">
        <v>2.21857517778614E-2</v>
      </c>
      <c r="T19" s="17">
        <v>1.0077998007448E-2</v>
      </c>
      <c r="U19" s="17">
        <v>0</v>
      </c>
      <c r="V19" s="17">
        <v>1.6112624719524501E-2</v>
      </c>
      <c r="W19" s="17">
        <v>6.8551734498128103E-3</v>
      </c>
      <c r="X19" s="17">
        <v>2.7710860921745802E-2</v>
      </c>
      <c r="Y19" s="17"/>
      <c r="Z19" s="17">
        <v>1.21649811112829E-2</v>
      </c>
      <c r="AA19" s="17">
        <v>9.3959907323499098E-3</v>
      </c>
      <c r="AB19" s="17">
        <v>1.24193163722959E-2</v>
      </c>
      <c r="AC19" s="17">
        <v>1.11897429537136E-2</v>
      </c>
      <c r="AD19" s="17"/>
      <c r="AE19" s="17">
        <v>3.9984642212349403E-3</v>
      </c>
      <c r="AF19" s="17">
        <v>1.7164266091055601E-2</v>
      </c>
      <c r="AG19" s="17">
        <v>2.0953940169610299E-2</v>
      </c>
      <c r="AH19" s="17"/>
      <c r="AI19" s="17">
        <v>6.3657535125738202E-3</v>
      </c>
      <c r="AJ19" s="17">
        <v>1.2158839737845199E-2</v>
      </c>
      <c r="AK19" s="17">
        <v>2.5371987551906401E-2</v>
      </c>
      <c r="AL19" s="17">
        <v>0</v>
      </c>
      <c r="AM19" s="17">
        <v>1.9845874687913701E-2</v>
      </c>
      <c r="AN19" s="17"/>
      <c r="AO19" s="17">
        <v>8.3915483321492408E-3</v>
      </c>
      <c r="AP19" s="17">
        <v>8.6823333553065207E-3</v>
      </c>
      <c r="AQ19" s="17">
        <v>2.9507183578934899E-2</v>
      </c>
      <c r="AR19" s="17"/>
      <c r="AS19" s="17">
        <v>8.3808074951997602E-3</v>
      </c>
      <c r="AT19" s="17">
        <v>0</v>
      </c>
      <c r="AU19" s="17">
        <v>2.0636447239125302E-2</v>
      </c>
      <c r="AV19" s="17">
        <v>2.6401849889950299E-2</v>
      </c>
      <c r="AW19" s="17">
        <v>8.9624883670110893E-3</v>
      </c>
      <c r="AX19" s="17">
        <v>1.33116523555656E-2</v>
      </c>
      <c r="AY19" s="17">
        <v>7.5874977273999904E-3</v>
      </c>
    </row>
    <row r="20" spans="2:51" x14ac:dyDescent="0.2">
      <c r="B20" s="14"/>
    </row>
    <row r="21" spans="2:51" x14ac:dyDescent="0.2">
      <c r="B21" t="s">
        <v>78</v>
      </c>
    </row>
    <row r="22" spans="2:51" x14ac:dyDescent="0.2">
      <c r="B22" t="s">
        <v>79</v>
      </c>
    </row>
    <row r="24" spans="2:51" x14ac:dyDescent="0.2">
      <c r="B24"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293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64" x14ac:dyDescent="0.2">
      <c r="B9" s="16" t="s">
        <v>291</v>
      </c>
      <c r="C9" s="15">
        <v>0.36028037647323202</v>
      </c>
      <c r="D9" s="15">
        <v>0.32768887771250699</v>
      </c>
      <c r="E9" s="15">
        <v>0.39162399526250202</v>
      </c>
      <c r="F9" s="15"/>
      <c r="G9" s="15">
        <v>0.32597583069662101</v>
      </c>
      <c r="H9" s="15">
        <v>0.37456395520011998</v>
      </c>
      <c r="I9" s="15">
        <v>0.41514033877949902</v>
      </c>
      <c r="J9" s="15">
        <v>0.38857295102191097</v>
      </c>
      <c r="K9" s="15">
        <v>0.37344725100169102</v>
      </c>
      <c r="L9" s="15">
        <v>0.29519278378911101</v>
      </c>
      <c r="M9" s="15"/>
      <c r="N9" s="15">
        <v>0.36643274310834401</v>
      </c>
      <c r="O9" s="15">
        <v>0.32243940100193902</v>
      </c>
      <c r="P9" s="15">
        <v>0.31545230756883702</v>
      </c>
      <c r="Q9" s="15">
        <v>0.32405675712338999</v>
      </c>
      <c r="R9" s="15">
        <v>0.34859610815429798</v>
      </c>
      <c r="S9" s="15">
        <v>0.35461336229122198</v>
      </c>
      <c r="T9" s="15">
        <v>0.40406639521170301</v>
      </c>
      <c r="U9" s="15">
        <v>0.39779775345038998</v>
      </c>
      <c r="V9" s="15">
        <v>0.39271281817982601</v>
      </c>
      <c r="W9" s="15">
        <v>0.33167007480461402</v>
      </c>
      <c r="X9" s="15">
        <v>0.48552292499621402</v>
      </c>
      <c r="Y9" s="15"/>
      <c r="Z9" s="15">
        <v>0.29317109760534499</v>
      </c>
      <c r="AA9" s="15">
        <v>0.34269593340483601</v>
      </c>
      <c r="AB9" s="15">
        <v>0.468152204795871</v>
      </c>
      <c r="AC9" s="15">
        <v>0.35556425841355599</v>
      </c>
      <c r="AD9" s="15"/>
      <c r="AE9" s="15">
        <v>0.44461970245906202</v>
      </c>
      <c r="AF9" s="15">
        <v>0.31677176295708598</v>
      </c>
      <c r="AG9" s="15">
        <v>0.32005220284802099</v>
      </c>
      <c r="AH9" s="15"/>
      <c r="AI9" s="15">
        <v>0.39487212878356398</v>
      </c>
      <c r="AJ9" s="15">
        <v>0.34903893954947701</v>
      </c>
      <c r="AK9" s="15">
        <v>0.30243992000508002</v>
      </c>
      <c r="AL9" s="15">
        <v>0.59979012294189304</v>
      </c>
      <c r="AM9" s="15">
        <v>0.33240481786422499</v>
      </c>
      <c r="AN9" s="15"/>
      <c r="AO9" s="15">
        <v>0.38985531630551801</v>
      </c>
      <c r="AP9" s="15">
        <v>0.35177199940725001</v>
      </c>
      <c r="AQ9" s="15">
        <v>0.31958320851725402</v>
      </c>
      <c r="AR9" s="15"/>
      <c r="AS9" s="15">
        <v>0.17064381036422899</v>
      </c>
      <c r="AT9" s="15">
        <v>0.28510829319806502</v>
      </c>
      <c r="AU9" s="15">
        <v>0.375016433681647</v>
      </c>
      <c r="AV9" s="15">
        <v>0.224233300112088</v>
      </c>
      <c r="AW9" s="15">
        <v>0.52406659929603905</v>
      </c>
      <c r="AX9" s="15">
        <v>0.42620356843026302</v>
      </c>
      <c r="AY9" s="15">
        <v>0.36380050512914702</v>
      </c>
    </row>
    <row r="10" spans="2:51" ht="48" x14ac:dyDescent="0.2">
      <c r="B10" s="16" t="s">
        <v>292</v>
      </c>
      <c r="C10" s="15">
        <v>0.52129770221000704</v>
      </c>
      <c r="D10" s="15">
        <v>0.57375888715775902</v>
      </c>
      <c r="E10" s="15">
        <v>0.47032048505631302</v>
      </c>
      <c r="F10" s="15"/>
      <c r="G10" s="15">
        <v>0.55382535403601296</v>
      </c>
      <c r="H10" s="15">
        <v>0.48409935930417702</v>
      </c>
      <c r="I10" s="15">
        <v>0.45062562577416598</v>
      </c>
      <c r="J10" s="15">
        <v>0.47664950209274198</v>
      </c>
      <c r="K10" s="15">
        <v>0.51434239689457695</v>
      </c>
      <c r="L10" s="15">
        <v>0.62820086362271399</v>
      </c>
      <c r="M10" s="15"/>
      <c r="N10" s="15">
        <v>0.52968945303934001</v>
      </c>
      <c r="O10" s="15">
        <v>0.54980728977583004</v>
      </c>
      <c r="P10" s="15">
        <v>0.58168192620167902</v>
      </c>
      <c r="Q10" s="15">
        <v>0.55157959254734901</v>
      </c>
      <c r="R10" s="15">
        <v>0.53164128956536905</v>
      </c>
      <c r="S10" s="15">
        <v>0.53361138060581403</v>
      </c>
      <c r="T10" s="15">
        <v>0.48216385014858698</v>
      </c>
      <c r="U10" s="15">
        <v>0.49066075049140501</v>
      </c>
      <c r="V10" s="15">
        <v>0.48101915529040501</v>
      </c>
      <c r="W10" s="15">
        <v>0.52615265199632699</v>
      </c>
      <c r="X10" s="15">
        <v>0.40244415316985099</v>
      </c>
      <c r="Y10" s="15"/>
      <c r="Z10" s="15">
        <v>0.64204006916437395</v>
      </c>
      <c r="AA10" s="15">
        <v>0.52735114538529204</v>
      </c>
      <c r="AB10" s="15">
        <v>0.42854555783856302</v>
      </c>
      <c r="AC10" s="15">
        <v>0.46751036693716602</v>
      </c>
      <c r="AD10" s="15"/>
      <c r="AE10" s="15">
        <v>0.46445888700694399</v>
      </c>
      <c r="AF10" s="15">
        <v>0.57786302809314605</v>
      </c>
      <c r="AG10" s="15">
        <v>0.46814432978036202</v>
      </c>
      <c r="AH10" s="15"/>
      <c r="AI10" s="15">
        <v>0.51924905478166605</v>
      </c>
      <c r="AJ10" s="15">
        <v>0.52889417077938605</v>
      </c>
      <c r="AK10" s="15">
        <v>0.63632823654627502</v>
      </c>
      <c r="AL10" s="15">
        <v>0.40020987705810701</v>
      </c>
      <c r="AM10" s="15">
        <v>0.454021017486402</v>
      </c>
      <c r="AN10" s="15"/>
      <c r="AO10" s="15">
        <v>0.54233702772277403</v>
      </c>
      <c r="AP10" s="15">
        <v>0.54616849217463304</v>
      </c>
      <c r="AQ10" s="15">
        <v>0.64788559440800397</v>
      </c>
      <c r="AR10" s="15"/>
      <c r="AS10" s="15">
        <v>0.74647956343599697</v>
      </c>
      <c r="AT10" s="15">
        <v>0.60949608237083797</v>
      </c>
      <c r="AU10" s="15">
        <v>0.45223980646575801</v>
      </c>
      <c r="AV10" s="15">
        <v>0.64990744025890701</v>
      </c>
      <c r="AW10" s="15">
        <v>0.389541470124251</v>
      </c>
      <c r="AX10" s="15">
        <v>0.43699043407797</v>
      </c>
      <c r="AY10" s="15">
        <v>0.51170205558116699</v>
      </c>
    </row>
    <row r="11" spans="2:51" ht="16" x14ac:dyDescent="0.2">
      <c r="B11" s="16" t="s">
        <v>80</v>
      </c>
      <c r="C11" s="17">
        <v>0.11842192131676101</v>
      </c>
      <c r="D11" s="17">
        <v>9.8552235129733601E-2</v>
      </c>
      <c r="E11" s="17">
        <v>0.13805551968118501</v>
      </c>
      <c r="F11" s="17"/>
      <c r="G11" s="17">
        <v>0.120198815267367</v>
      </c>
      <c r="H11" s="17">
        <v>0.141336685495703</v>
      </c>
      <c r="I11" s="17">
        <v>0.134234035446334</v>
      </c>
      <c r="J11" s="17">
        <v>0.13477754688534799</v>
      </c>
      <c r="K11" s="17">
        <v>0.11221035210373199</v>
      </c>
      <c r="L11" s="17">
        <v>7.6606352588174706E-2</v>
      </c>
      <c r="M11" s="17"/>
      <c r="N11" s="17">
        <v>0.103877803852315</v>
      </c>
      <c r="O11" s="17">
        <v>0.12775330922223099</v>
      </c>
      <c r="P11" s="17">
        <v>0.102865766229485</v>
      </c>
      <c r="Q11" s="17">
        <v>0.124363650329261</v>
      </c>
      <c r="R11" s="17">
        <v>0.119762602280333</v>
      </c>
      <c r="S11" s="17">
        <v>0.111775257102964</v>
      </c>
      <c r="T11" s="17">
        <v>0.11376975463970999</v>
      </c>
      <c r="U11" s="17">
        <v>0.111541496058205</v>
      </c>
      <c r="V11" s="17">
        <v>0.12626802652977001</v>
      </c>
      <c r="W11" s="17">
        <v>0.14217727319905901</v>
      </c>
      <c r="X11" s="17">
        <v>0.112032921833935</v>
      </c>
      <c r="Y11" s="17"/>
      <c r="Z11" s="17">
        <v>6.4788833230280105E-2</v>
      </c>
      <c r="AA11" s="17">
        <v>0.12995292120987301</v>
      </c>
      <c r="AB11" s="17">
        <v>0.103302237365566</v>
      </c>
      <c r="AC11" s="17">
        <v>0.17692537464927799</v>
      </c>
      <c r="AD11" s="17"/>
      <c r="AE11" s="17">
        <v>9.0921410533994093E-2</v>
      </c>
      <c r="AF11" s="17">
        <v>0.105365208949767</v>
      </c>
      <c r="AG11" s="17">
        <v>0.21180346737161701</v>
      </c>
      <c r="AH11" s="17"/>
      <c r="AI11" s="17">
        <v>8.5878816434770494E-2</v>
      </c>
      <c r="AJ11" s="17">
        <v>0.122066889671137</v>
      </c>
      <c r="AK11" s="17">
        <v>6.1231843448645101E-2</v>
      </c>
      <c r="AL11" s="17">
        <v>0</v>
      </c>
      <c r="AM11" s="17">
        <v>0.21357416464937201</v>
      </c>
      <c r="AN11" s="17"/>
      <c r="AO11" s="17">
        <v>6.7807655971707806E-2</v>
      </c>
      <c r="AP11" s="17">
        <v>0.10205950841811701</v>
      </c>
      <c r="AQ11" s="17">
        <v>3.2531197074741898E-2</v>
      </c>
      <c r="AR11" s="17"/>
      <c r="AS11" s="17">
        <v>8.28766261997744E-2</v>
      </c>
      <c r="AT11" s="17">
        <v>0.105395624431097</v>
      </c>
      <c r="AU11" s="17">
        <v>0.17274375985259499</v>
      </c>
      <c r="AV11" s="17">
        <v>0.12585925962900499</v>
      </c>
      <c r="AW11" s="17">
        <v>8.6391930579710605E-2</v>
      </c>
      <c r="AX11" s="17">
        <v>0.136805997491768</v>
      </c>
      <c r="AY11" s="17">
        <v>0.124497439289687</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AY31"/>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312</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744</v>
      </c>
      <c r="D7" s="9">
        <v>393</v>
      </c>
      <c r="E7" s="9">
        <v>350</v>
      </c>
      <c r="F7" s="9"/>
      <c r="G7" s="9">
        <v>16</v>
      </c>
      <c r="H7" s="9">
        <v>97</v>
      </c>
      <c r="I7" s="9">
        <v>109</v>
      </c>
      <c r="J7" s="9">
        <v>148</v>
      </c>
      <c r="K7" s="9">
        <v>144</v>
      </c>
      <c r="L7" s="9">
        <v>230</v>
      </c>
      <c r="M7" s="9"/>
      <c r="N7" s="9">
        <v>72</v>
      </c>
      <c r="O7" s="9">
        <v>98</v>
      </c>
      <c r="P7" s="9">
        <v>68</v>
      </c>
      <c r="Q7" s="9">
        <v>84</v>
      </c>
      <c r="R7" s="9">
        <v>59</v>
      </c>
      <c r="S7" s="9">
        <v>68</v>
      </c>
      <c r="T7" s="9">
        <v>82</v>
      </c>
      <c r="U7" s="9">
        <v>42</v>
      </c>
      <c r="V7" s="9">
        <v>89</v>
      </c>
      <c r="W7" s="9">
        <v>46</v>
      </c>
      <c r="X7" s="9">
        <v>36</v>
      </c>
      <c r="Y7" s="9"/>
      <c r="Z7" s="9">
        <v>162</v>
      </c>
      <c r="AA7" s="9">
        <v>185</v>
      </c>
      <c r="AB7" s="9">
        <v>196</v>
      </c>
      <c r="AC7" s="9">
        <v>201</v>
      </c>
      <c r="AD7" s="9"/>
      <c r="AE7" s="9">
        <v>744</v>
      </c>
      <c r="AF7" s="9" t="s">
        <v>310</v>
      </c>
      <c r="AG7" s="9" t="s">
        <v>310</v>
      </c>
      <c r="AH7" s="9"/>
      <c r="AI7" s="9">
        <v>462</v>
      </c>
      <c r="AJ7" s="9">
        <v>139</v>
      </c>
      <c r="AK7" s="9">
        <v>18</v>
      </c>
      <c r="AL7" s="9">
        <v>25</v>
      </c>
      <c r="AM7" s="9">
        <v>44</v>
      </c>
      <c r="AN7" s="9"/>
      <c r="AO7" s="9">
        <v>246</v>
      </c>
      <c r="AP7" s="9">
        <v>204</v>
      </c>
      <c r="AQ7" s="9">
        <v>35</v>
      </c>
      <c r="AR7" s="9"/>
      <c r="AS7" s="9">
        <v>17</v>
      </c>
      <c r="AT7" s="9">
        <v>131</v>
      </c>
      <c r="AU7" s="9">
        <v>160</v>
      </c>
      <c r="AV7" s="9">
        <v>43</v>
      </c>
      <c r="AW7" s="9">
        <v>260</v>
      </c>
      <c r="AX7" s="9">
        <v>65</v>
      </c>
      <c r="AY7" s="9">
        <v>68</v>
      </c>
    </row>
    <row r="8" spans="2:51" ht="30" customHeight="1" x14ac:dyDescent="0.2">
      <c r="B8" s="10" t="s">
        <v>19</v>
      </c>
      <c r="C8" s="10">
        <v>719</v>
      </c>
      <c r="D8" s="10">
        <v>382</v>
      </c>
      <c r="E8" s="10">
        <v>336</v>
      </c>
      <c r="F8" s="10"/>
      <c r="G8" s="10">
        <v>19</v>
      </c>
      <c r="H8" s="10">
        <v>95</v>
      </c>
      <c r="I8" s="10">
        <v>115</v>
      </c>
      <c r="J8" s="10">
        <v>138</v>
      </c>
      <c r="K8" s="10">
        <v>138</v>
      </c>
      <c r="L8" s="10">
        <v>214</v>
      </c>
      <c r="M8" s="10"/>
      <c r="N8" s="10">
        <v>78</v>
      </c>
      <c r="O8" s="10">
        <v>92</v>
      </c>
      <c r="P8" s="10">
        <v>64</v>
      </c>
      <c r="Q8" s="10">
        <v>78</v>
      </c>
      <c r="R8" s="10">
        <v>52</v>
      </c>
      <c r="S8" s="10">
        <v>69</v>
      </c>
      <c r="T8" s="10">
        <v>73</v>
      </c>
      <c r="U8" s="10">
        <v>37</v>
      </c>
      <c r="V8" s="10">
        <v>83</v>
      </c>
      <c r="W8" s="10">
        <v>53</v>
      </c>
      <c r="X8" s="10">
        <v>38</v>
      </c>
      <c r="Y8" s="10"/>
      <c r="Z8" s="10">
        <v>168</v>
      </c>
      <c r="AA8" s="10">
        <v>171</v>
      </c>
      <c r="AB8" s="10">
        <v>192</v>
      </c>
      <c r="AC8" s="10">
        <v>189</v>
      </c>
      <c r="AD8" s="10"/>
      <c r="AE8" s="10">
        <v>719</v>
      </c>
      <c r="AF8" s="10" t="s">
        <v>310</v>
      </c>
      <c r="AG8" s="10" t="s">
        <v>310</v>
      </c>
      <c r="AH8" s="10"/>
      <c r="AI8" s="10">
        <v>443</v>
      </c>
      <c r="AJ8" s="10">
        <v>136</v>
      </c>
      <c r="AK8" s="10">
        <v>17</v>
      </c>
      <c r="AL8" s="10">
        <v>24</v>
      </c>
      <c r="AM8" s="10">
        <v>42</v>
      </c>
      <c r="AN8" s="10"/>
      <c r="AO8" s="10">
        <v>236</v>
      </c>
      <c r="AP8" s="10">
        <v>199</v>
      </c>
      <c r="AQ8" s="10">
        <v>35</v>
      </c>
      <c r="AR8" s="10"/>
      <c r="AS8" s="10">
        <v>17</v>
      </c>
      <c r="AT8" s="10">
        <v>126</v>
      </c>
      <c r="AU8" s="10">
        <v>152</v>
      </c>
      <c r="AV8" s="10">
        <v>42</v>
      </c>
      <c r="AW8" s="10">
        <v>252</v>
      </c>
      <c r="AX8" s="10">
        <v>63</v>
      </c>
      <c r="AY8" s="10">
        <v>66</v>
      </c>
    </row>
    <row r="9" spans="2:51" ht="32" x14ac:dyDescent="0.2">
      <c r="B9" s="16" t="s">
        <v>294</v>
      </c>
      <c r="C9" s="15">
        <v>0.57576726768974595</v>
      </c>
      <c r="D9" s="15">
        <v>0.539290786136292</v>
      </c>
      <c r="E9" s="15">
        <v>0.61885457449702197</v>
      </c>
      <c r="F9" s="15"/>
      <c r="G9" s="15">
        <v>0.185652834182712</v>
      </c>
      <c r="H9" s="15">
        <v>0.40258685614370099</v>
      </c>
      <c r="I9" s="15">
        <v>0.47148128885049201</v>
      </c>
      <c r="J9" s="15">
        <v>0.55736538036095895</v>
      </c>
      <c r="K9" s="15">
        <v>0.66668121768597699</v>
      </c>
      <c r="L9" s="15">
        <v>0.69700626989423398</v>
      </c>
      <c r="M9" s="15"/>
      <c r="N9" s="15">
        <v>0.44209425606474201</v>
      </c>
      <c r="O9" s="15">
        <v>0.62105023171418605</v>
      </c>
      <c r="P9" s="15">
        <v>0.54977743960592595</v>
      </c>
      <c r="Q9" s="15">
        <v>0.68334704031301996</v>
      </c>
      <c r="R9" s="15">
        <v>0.54431550286922503</v>
      </c>
      <c r="S9" s="15">
        <v>0.65391799007210905</v>
      </c>
      <c r="T9" s="15">
        <v>0.63826406134175895</v>
      </c>
      <c r="U9" s="15">
        <v>0.44518792540778401</v>
      </c>
      <c r="V9" s="15">
        <v>0.57836102705043602</v>
      </c>
      <c r="W9" s="15">
        <v>0.51385532871962603</v>
      </c>
      <c r="X9" s="15">
        <v>0.55356608366627902</v>
      </c>
      <c r="Y9" s="15"/>
      <c r="Z9" s="15">
        <v>0.62532113136907397</v>
      </c>
      <c r="AA9" s="15">
        <v>0.53542728506777404</v>
      </c>
      <c r="AB9" s="15">
        <v>0.57796397892207996</v>
      </c>
      <c r="AC9" s="15">
        <v>0.56599732548459802</v>
      </c>
      <c r="AD9" s="15"/>
      <c r="AE9" s="15">
        <v>0.57576726768974595</v>
      </c>
      <c r="AF9" s="15" t="s">
        <v>311</v>
      </c>
      <c r="AG9" s="15" t="s">
        <v>311</v>
      </c>
      <c r="AH9" s="15"/>
      <c r="AI9" s="15">
        <v>0.65572398240865404</v>
      </c>
      <c r="AJ9" s="15">
        <v>0.30627338900686402</v>
      </c>
      <c r="AK9" s="15">
        <v>0.488335189957949</v>
      </c>
      <c r="AL9" s="15">
        <v>0.76155393002896699</v>
      </c>
      <c r="AM9" s="15">
        <v>0.70637358066756195</v>
      </c>
      <c r="AN9" s="15"/>
      <c r="AO9" s="15">
        <v>0.62448495170560803</v>
      </c>
      <c r="AP9" s="15">
        <v>0.42074167873114898</v>
      </c>
      <c r="AQ9" s="15">
        <v>0.49748740114678303</v>
      </c>
      <c r="AR9" s="15"/>
      <c r="AS9" s="15">
        <v>0.27521727230590298</v>
      </c>
      <c r="AT9" s="15">
        <v>0.576003787868413</v>
      </c>
      <c r="AU9" s="15">
        <v>0.54400430575274095</v>
      </c>
      <c r="AV9" s="15">
        <v>0.53909926503472105</v>
      </c>
      <c r="AW9" s="15">
        <v>0.60501884163244202</v>
      </c>
      <c r="AX9" s="15">
        <v>0.58939221753689497</v>
      </c>
      <c r="AY9" s="15">
        <v>0.62447633175324102</v>
      </c>
    </row>
    <row r="10" spans="2:51" ht="32" x14ac:dyDescent="0.2">
      <c r="B10" s="16" t="s">
        <v>295</v>
      </c>
      <c r="C10" s="15">
        <v>0.51972032884885999</v>
      </c>
      <c r="D10" s="15">
        <v>0.52009411368103897</v>
      </c>
      <c r="E10" s="15">
        <v>0.52072331507167402</v>
      </c>
      <c r="F10" s="15"/>
      <c r="G10" s="15">
        <v>9.7646497389752299E-2</v>
      </c>
      <c r="H10" s="15">
        <v>0.37820410981288999</v>
      </c>
      <c r="I10" s="15">
        <v>0.351946070505672</v>
      </c>
      <c r="J10" s="15">
        <v>0.44077752894511901</v>
      </c>
      <c r="K10" s="15">
        <v>0.64208558535167404</v>
      </c>
      <c r="L10" s="15">
        <v>0.68257695782764705</v>
      </c>
      <c r="M10" s="15"/>
      <c r="N10" s="15">
        <v>0.38745322747087901</v>
      </c>
      <c r="O10" s="15">
        <v>0.59720205343824195</v>
      </c>
      <c r="P10" s="15">
        <v>0.51777053143368901</v>
      </c>
      <c r="Q10" s="15">
        <v>0.65720342757465799</v>
      </c>
      <c r="R10" s="15">
        <v>0.46420255473528099</v>
      </c>
      <c r="S10" s="15">
        <v>0.56977135388031397</v>
      </c>
      <c r="T10" s="15">
        <v>0.47238112705586099</v>
      </c>
      <c r="U10" s="15">
        <v>0.46479511423139103</v>
      </c>
      <c r="V10" s="15">
        <v>0.41314437872227799</v>
      </c>
      <c r="W10" s="15">
        <v>0.66466334388801696</v>
      </c>
      <c r="X10" s="15">
        <v>0.48505228526443001</v>
      </c>
      <c r="Y10" s="15"/>
      <c r="Z10" s="15">
        <v>0.59339529178772998</v>
      </c>
      <c r="AA10" s="15">
        <v>0.47505724370867303</v>
      </c>
      <c r="AB10" s="15">
        <v>0.52266502572447904</v>
      </c>
      <c r="AC10" s="15">
        <v>0.49169516714063799</v>
      </c>
      <c r="AD10" s="15"/>
      <c r="AE10" s="15">
        <v>0.51972032884885999</v>
      </c>
      <c r="AF10" s="15" t="s">
        <v>311</v>
      </c>
      <c r="AG10" s="15" t="s">
        <v>311</v>
      </c>
      <c r="AH10" s="15"/>
      <c r="AI10" s="15">
        <v>0.61112145830880704</v>
      </c>
      <c r="AJ10" s="15">
        <v>0.21720826198649301</v>
      </c>
      <c r="AK10" s="15">
        <v>0.39563628061907102</v>
      </c>
      <c r="AL10" s="15">
        <v>0.86816278149917603</v>
      </c>
      <c r="AM10" s="15">
        <v>0.47472273202395099</v>
      </c>
      <c r="AN10" s="15"/>
      <c r="AO10" s="15">
        <v>0.62580799295557998</v>
      </c>
      <c r="AP10" s="15">
        <v>0.299572114460252</v>
      </c>
      <c r="AQ10" s="15">
        <v>0.37884421864149198</v>
      </c>
      <c r="AR10" s="15"/>
      <c r="AS10" s="15">
        <v>0.58695271045934105</v>
      </c>
      <c r="AT10" s="15">
        <v>0.56894737283492802</v>
      </c>
      <c r="AU10" s="15">
        <v>0.39655627355133899</v>
      </c>
      <c r="AV10" s="15">
        <v>0.52048396329861901</v>
      </c>
      <c r="AW10" s="15">
        <v>0.51719756652749105</v>
      </c>
      <c r="AX10" s="15">
        <v>0.55623456227108004</v>
      </c>
      <c r="AY10" s="15">
        <v>0.66765212632023896</v>
      </c>
    </row>
    <row r="11" spans="2:51" ht="32" x14ac:dyDescent="0.2">
      <c r="B11" s="16" t="s">
        <v>296</v>
      </c>
      <c r="C11" s="15">
        <v>0.49286947728480401</v>
      </c>
      <c r="D11" s="15">
        <v>0.53500907694406197</v>
      </c>
      <c r="E11" s="15">
        <v>0.44627519418720002</v>
      </c>
      <c r="F11" s="15"/>
      <c r="G11" s="15">
        <v>8.5660327116837603E-2</v>
      </c>
      <c r="H11" s="15">
        <v>0.29159013489829899</v>
      </c>
      <c r="I11" s="15">
        <v>0.260044904123234</v>
      </c>
      <c r="J11" s="15">
        <v>0.48633027883445501</v>
      </c>
      <c r="K11" s="15">
        <v>0.568341883281692</v>
      </c>
      <c r="L11" s="15">
        <v>0.69931145821320795</v>
      </c>
      <c r="M11" s="15"/>
      <c r="N11" s="15">
        <v>0.46417669140565399</v>
      </c>
      <c r="O11" s="15">
        <v>0.57031844228387996</v>
      </c>
      <c r="P11" s="15">
        <v>0.49761301359251803</v>
      </c>
      <c r="Q11" s="15">
        <v>0.69308197501269098</v>
      </c>
      <c r="R11" s="15">
        <v>0.47799727290643701</v>
      </c>
      <c r="S11" s="15">
        <v>0.41855705352642703</v>
      </c>
      <c r="T11" s="15">
        <v>0.36023460706186</v>
      </c>
      <c r="U11" s="15">
        <v>0.45064532427429199</v>
      </c>
      <c r="V11" s="15">
        <v>0.4127544779042</v>
      </c>
      <c r="W11" s="15">
        <v>0.51586487014928994</v>
      </c>
      <c r="X11" s="15">
        <v>0.54046403028198697</v>
      </c>
      <c r="Y11" s="15"/>
      <c r="Z11" s="15">
        <v>0.57505436305600299</v>
      </c>
      <c r="AA11" s="15">
        <v>0.54379176986058098</v>
      </c>
      <c r="AB11" s="15">
        <v>0.43343107385351298</v>
      </c>
      <c r="AC11" s="15">
        <v>0.43434561847487901</v>
      </c>
      <c r="AD11" s="15"/>
      <c r="AE11" s="15">
        <v>0.49286947728480401</v>
      </c>
      <c r="AF11" s="15" t="s">
        <v>311</v>
      </c>
      <c r="AG11" s="15" t="s">
        <v>311</v>
      </c>
      <c r="AH11" s="15"/>
      <c r="AI11" s="15">
        <v>0.573676282817845</v>
      </c>
      <c r="AJ11" s="15">
        <v>0.28177848271009898</v>
      </c>
      <c r="AK11" s="15">
        <v>0.55811348376486303</v>
      </c>
      <c r="AL11" s="15">
        <v>0.67649463521387998</v>
      </c>
      <c r="AM11" s="15">
        <v>0.40389343046867898</v>
      </c>
      <c r="AN11" s="15"/>
      <c r="AO11" s="15">
        <v>0.54617400173606601</v>
      </c>
      <c r="AP11" s="15">
        <v>0.33886452081898699</v>
      </c>
      <c r="AQ11" s="15">
        <v>0.39500322440789598</v>
      </c>
      <c r="AR11" s="15"/>
      <c r="AS11" s="15">
        <v>0.410741044362957</v>
      </c>
      <c r="AT11" s="15">
        <v>0.45313133296730901</v>
      </c>
      <c r="AU11" s="15">
        <v>0.44381491376339499</v>
      </c>
      <c r="AV11" s="15">
        <v>0.64568826540139201</v>
      </c>
      <c r="AW11" s="15">
        <v>0.46230112488904801</v>
      </c>
      <c r="AX11" s="15">
        <v>0.53416011588406698</v>
      </c>
      <c r="AY11" s="15">
        <v>0.68218047001107995</v>
      </c>
    </row>
    <row r="12" spans="2:51" ht="32" x14ac:dyDescent="0.2">
      <c r="B12" s="16" t="s">
        <v>297</v>
      </c>
      <c r="C12" s="15">
        <v>0.47799797823921503</v>
      </c>
      <c r="D12" s="15">
        <v>0.48615190027677002</v>
      </c>
      <c r="E12" s="15">
        <v>0.47003362797579701</v>
      </c>
      <c r="F12" s="15"/>
      <c r="G12" s="15">
        <v>0.11589499007015901</v>
      </c>
      <c r="H12" s="15">
        <v>0.340132629415628</v>
      </c>
      <c r="I12" s="15">
        <v>0.26001604310680998</v>
      </c>
      <c r="J12" s="15">
        <v>0.47777434750391701</v>
      </c>
      <c r="K12" s="15">
        <v>0.58348440287089498</v>
      </c>
      <c r="L12" s="15">
        <v>0.62093049521062704</v>
      </c>
      <c r="M12" s="15"/>
      <c r="N12" s="15">
        <v>0.349439110745909</v>
      </c>
      <c r="O12" s="15">
        <v>0.50980932640687904</v>
      </c>
      <c r="P12" s="15">
        <v>0.43695007470211999</v>
      </c>
      <c r="Q12" s="15">
        <v>0.66406140396005098</v>
      </c>
      <c r="R12" s="15">
        <v>0.43979171032298497</v>
      </c>
      <c r="S12" s="15">
        <v>0.51493512001214703</v>
      </c>
      <c r="T12" s="15">
        <v>0.50807623699816296</v>
      </c>
      <c r="U12" s="15">
        <v>0.41866201804668601</v>
      </c>
      <c r="V12" s="15">
        <v>0.45067616312869302</v>
      </c>
      <c r="W12" s="15">
        <v>0.42861351321483598</v>
      </c>
      <c r="X12" s="15">
        <v>0.46676522208639498</v>
      </c>
      <c r="Y12" s="15"/>
      <c r="Z12" s="15">
        <v>0.54017151226056004</v>
      </c>
      <c r="AA12" s="15">
        <v>0.48943696241582602</v>
      </c>
      <c r="AB12" s="15">
        <v>0.50197634076573705</v>
      </c>
      <c r="AC12" s="15">
        <v>0.38816187016396098</v>
      </c>
      <c r="AD12" s="15"/>
      <c r="AE12" s="15">
        <v>0.47799797823921503</v>
      </c>
      <c r="AF12" s="15" t="s">
        <v>311</v>
      </c>
      <c r="AG12" s="15" t="s">
        <v>311</v>
      </c>
      <c r="AH12" s="15"/>
      <c r="AI12" s="15">
        <v>0.54632444680557002</v>
      </c>
      <c r="AJ12" s="15">
        <v>0.29069388160963899</v>
      </c>
      <c r="AK12" s="15">
        <v>0.38155546972037901</v>
      </c>
      <c r="AL12" s="15">
        <v>0.747567513811905</v>
      </c>
      <c r="AM12" s="15">
        <v>0.38452671813079597</v>
      </c>
      <c r="AN12" s="15"/>
      <c r="AO12" s="15">
        <v>0.51962683071169502</v>
      </c>
      <c r="AP12" s="15">
        <v>0.31076449160049902</v>
      </c>
      <c r="AQ12" s="15">
        <v>0.35295338023575501</v>
      </c>
      <c r="AR12" s="15"/>
      <c r="AS12" s="15">
        <v>0.159683150948432</v>
      </c>
      <c r="AT12" s="15">
        <v>0.43497824793756701</v>
      </c>
      <c r="AU12" s="15">
        <v>0.42678048398170698</v>
      </c>
      <c r="AV12" s="15">
        <v>0.44534085595932599</v>
      </c>
      <c r="AW12" s="15">
        <v>0.51441884837803997</v>
      </c>
      <c r="AX12" s="15">
        <v>0.48066615555223602</v>
      </c>
      <c r="AY12" s="15">
        <v>0.63905643246565902</v>
      </c>
    </row>
    <row r="13" spans="2:51" ht="32" x14ac:dyDescent="0.2">
      <c r="B13" s="16" t="s">
        <v>298</v>
      </c>
      <c r="C13" s="15">
        <v>0.40187675929785899</v>
      </c>
      <c r="D13" s="15">
        <v>0.443885266658407</v>
      </c>
      <c r="E13" s="15">
        <v>0.35518157343992202</v>
      </c>
      <c r="F13" s="15"/>
      <c r="G13" s="15">
        <v>0</v>
      </c>
      <c r="H13" s="15">
        <v>0.20765584020221001</v>
      </c>
      <c r="I13" s="15">
        <v>0.20325374451460301</v>
      </c>
      <c r="J13" s="15">
        <v>0.337527911838644</v>
      </c>
      <c r="K13" s="15">
        <v>0.46044719340160101</v>
      </c>
      <c r="L13" s="15">
        <v>0.634458347005596</v>
      </c>
      <c r="M13" s="15"/>
      <c r="N13" s="15">
        <v>0.32756989898033001</v>
      </c>
      <c r="O13" s="15">
        <v>0.46412318573418698</v>
      </c>
      <c r="P13" s="15">
        <v>0.36285374392645697</v>
      </c>
      <c r="Q13" s="15">
        <v>0.50409370070494997</v>
      </c>
      <c r="R13" s="15">
        <v>0.435567029565742</v>
      </c>
      <c r="S13" s="15">
        <v>0.39352361759361998</v>
      </c>
      <c r="T13" s="15">
        <v>0.42171896569218897</v>
      </c>
      <c r="U13" s="15">
        <v>0.37765285643534102</v>
      </c>
      <c r="V13" s="15">
        <v>0.326198535491729</v>
      </c>
      <c r="W13" s="15">
        <v>0.423137078939676</v>
      </c>
      <c r="X13" s="15">
        <v>0.351318545703239</v>
      </c>
      <c r="Y13" s="15"/>
      <c r="Z13" s="15">
        <v>0.53548278071792199</v>
      </c>
      <c r="AA13" s="15">
        <v>0.41321606137769401</v>
      </c>
      <c r="AB13" s="15">
        <v>0.33923982620017201</v>
      </c>
      <c r="AC13" s="15">
        <v>0.33672208839005802</v>
      </c>
      <c r="AD13" s="15"/>
      <c r="AE13" s="15">
        <v>0.40187675929785899</v>
      </c>
      <c r="AF13" s="15" t="s">
        <v>311</v>
      </c>
      <c r="AG13" s="15" t="s">
        <v>311</v>
      </c>
      <c r="AH13" s="15"/>
      <c r="AI13" s="15">
        <v>0.501931890939882</v>
      </c>
      <c r="AJ13" s="15">
        <v>0.110463436836749</v>
      </c>
      <c r="AK13" s="15">
        <v>0.34540407089724101</v>
      </c>
      <c r="AL13" s="15">
        <v>0.66220573677583106</v>
      </c>
      <c r="AM13" s="15">
        <v>0.35065074710446398</v>
      </c>
      <c r="AN13" s="15"/>
      <c r="AO13" s="15">
        <v>0.493027050991315</v>
      </c>
      <c r="AP13" s="15">
        <v>0.20454335202548399</v>
      </c>
      <c r="AQ13" s="15">
        <v>0.228552944983517</v>
      </c>
      <c r="AR13" s="15"/>
      <c r="AS13" s="15">
        <v>0.34379590522709402</v>
      </c>
      <c r="AT13" s="15">
        <v>0.36920442211677401</v>
      </c>
      <c r="AU13" s="15">
        <v>0.30672300213936399</v>
      </c>
      <c r="AV13" s="15">
        <v>0.54479646684029504</v>
      </c>
      <c r="AW13" s="15">
        <v>0.39890661917667097</v>
      </c>
      <c r="AX13" s="15">
        <v>0.40758195520697199</v>
      </c>
      <c r="AY13" s="15">
        <v>0.61275128442884896</v>
      </c>
    </row>
    <row r="14" spans="2:51" ht="16" x14ac:dyDescent="0.2">
      <c r="B14" s="16" t="s">
        <v>299</v>
      </c>
      <c r="C14" s="15">
        <v>0.38828755401271198</v>
      </c>
      <c r="D14" s="15">
        <v>0.40605351070394202</v>
      </c>
      <c r="E14" s="15">
        <v>0.36913955079611699</v>
      </c>
      <c r="F14" s="15"/>
      <c r="G14" s="15">
        <v>5.6570373839022699E-2</v>
      </c>
      <c r="H14" s="15">
        <v>0.347810812796084</v>
      </c>
      <c r="I14" s="15">
        <v>0.242268111011126</v>
      </c>
      <c r="J14" s="15">
        <v>0.37518779923395101</v>
      </c>
      <c r="K14" s="15">
        <v>0.46201894687440098</v>
      </c>
      <c r="L14" s="15">
        <v>0.47550120663065498</v>
      </c>
      <c r="M14" s="15"/>
      <c r="N14" s="15">
        <v>0.376403662992564</v>
      </c>
      <c r="O14" s="15">
        <v>0.393206915247163</v>
      </c>
      <c r="P14" s="15">
        <v>0.393344688549083</v>
      </c>
      <c r="Q14" s="15">
        <v>0.49521254073347198</v>
      </c>
      <c r="R14" s="15">
        <v>0.30558780764629201</v>
      </c>
      <c r="S14" s="15">
        <v>0.42597955022756501</v>
      </c>
      <c r="T14" s="15">
        <v>0.41869624799527999</v>
      </c>
      <c r="U14" s="15">
        <v>0.21180321612870201</v>
      </c>
      <c r="V14" s="15">
        <v>0.38162010363882498</v>
      </c>
      <c r="W14" s="15">
        <v>0.38294398307194699</v>
      </c>
      <c r="X14" s="15">
        <v>0.35357211961648299</v>
      </c>
      <c r="Y14" s="15"/>
      <c r="Z14" s="15">
        <v>0.44518873024726402</v>
      </c>
      <c r="AA14" s="15">
        <v>0.396477536485902</v>
      </c>
      <c r="AB14" s="15">
        <v>0.36277146330278698</v>
      </c>
      <c r="AC14" s="15">
        <v>0.35632638641622</v>
      </c>
      <c r="AD14" s="15"/>
      <c r="AE14" s="15">
        <v>0.38828755401271198</v>
      </c>
      <c r="AF14" s="15" t="s">
        <v>311</v>
      </c>
      <c r="AG14" s="15" t="s">
        <v>311</v>
      </c>
      <c r="AH14" s="15"/>
      <c r="AI14" s="15">
        <v>0.445577441084684</v>
      </c>
      <c r="AJ14" s="15">
        <v>0.23433350175753101</v>
      </c>
      <c r="AK14" s="15">
        <v>0.40704885368383498</v>
      </c>
      <c r="AL14" s="15">
        <v>0.62260747262251304</v>
      </c>
      <c r="AM14" s="15">
        <v>0.34426742152946099</v>
      </c>
      <c r="AN14" s="15"/>
      <c r="AO14" s="15">
        <v>0.41819823579856602</v>
      </c>
      <c r="AP14" s="15">
        <v>0.27354029128882001</v>
      </c>
      <c r="AQ14" s="15">
        <v>0.36786901665139798</v>
      </c>
      <c r="AR14" s="15"/>
      <c r="AS14" s="15">
        <v>0.24950422437410599</v>
      </c>
      <c r="AT14" s="15">
        <v>0.380250915611828</v>
      </c>
      <c r="AU14" s="15">
        <v>0.32141570964392902</v>
      </c>
      <c r="AV14" s="15">
        <v>0.41875179914928501</v>
      </c>
      <c r="AW14" s="15">
        <v>0.41584934726886602</v>
      </c>
      <c r="AX14" s="15">
        <v>0.35659546143710502</v>
      </c>
      <c r="AY14" s="15">
        <v>0.49881186142881601</v>
      </c>
    </row>
    <row r="15" spans="2:51" ht="32" x14ac:dyDescent="0.2">
      <c r="B15" s="16" t="s">
        <v>300</v>
      </c>
      <c r="C15" s="15">
        <v>0.38428373393642101</v>
      </c>
      <c r="D15" s="15">
        <v>0.39513453826922601</v>
      </c>
      <c r="E15" s="15">
        <v>0.37299317409849603</v>
      </c>
      <c r="F15" s="15"/>
      <c r="G15" s="15">
        <v>0.18547159995093601</v>
      </c>
      <c r="H15" s="15">
        <v>0.30044395465857399</v>
      </c>
      <c r="I15" s="15">
        <v>0.22507413866640499</v>
      </c>
      <c r="J15" s="15">
        <v>0.36235945358030103</v>
      </c>
      <c r="K15" s="15">
        <v>0.49810250721301302</v>
      </c>
      <c r="L15" s="15">
        <v>0.46559305532324802</v>
      </c>
      <c r="M15" s="15"/>
      <c r="N15" s="15">
        <v>0.28400817865767602</v>
      </c>
      <c r="O15" s="15">
        <v>0.467519684714224</v>
      </c>
      <c r="P15" s="15">
        <v>0.338288542023091</v>
      </c>
      <c r="Q15" s="15">
        <v>0.40734767935577498</v>
      </c>
      <c r="R15" s="15">
        <v>0.40516109384825</v>
      </c>
      <c r="S15" s="15">
        <v>0.48848462322092401</v>
      </c>
      <c r="T15" s="15">
        <v>0.371090353943127</v>
      </c>
      <c r="U15" s="15">
        <v>0.38457897094364102</v>
      </c>
      <c r="V15" s="15">
        <v>0.28451484963176299</v>
      </c>
      <c r="W15" s="15">
        <v>0.38669507308578199</v>
      </c>
      <c r="X15" s="15">
        <v>0.440105093519644</v>
      </c>
      <c r="Y15" s="15"/>
      <c r="Z15" s="15">
        <v>0.42981170285643999</v>
      </c>
      <c r="AA15" s="15">
        <v>0.37266140698709599</v>
      </c>
      <c r="AB15" s="15">
        <v>0.39668752403706697</v>
      </c>
      <c r="AC15" s="15">
        <v>0.34179084759240602</v>
      </c>
      <c r="AD15" s="15"/>
      <c r="AE15" s="15">
        <v>0.38428373393642101</v>
      </c>
      <c r="AF15" s="15" t="s">
        <v>311</v>
      </c>
      <c r="AG15" s="15" t="s">
        <v>311</v>
      </c>
      <c r="AH15" s="15"/>
      <c r="AI15" s="15">
        <v>0.45315374169664702</v>
      </c>
      <c r="AJ15" s="15">
        <v>0.22673045872980199</v>
      </c>
      <c r="AK15" s="15">
        <v>0.28764391491390001</v>
      </c>
      <c r="AL15" s="15">
        <v>0.48020724549635602</v>
      </c>
      <c r="AM15" s="15">
        <v>0.29000843321650799</v>
      </c>
      <c r="AN15" s="15"/>
      <c r="AO15" s="15">
        <v>0.44535613601633101</v>
      </c>
      <c r="AP15" s="15">
        <v>0.24145217194160501</v>
      </c>
      <c r="AQ15" s="15">
        <v>0.26060483495967401</v>
      </c>
      <c r="AR15" s="15"/>
      <c r="AS15" s="15">
        <v>0.28014826194449299</v>
      </c>
      <c r="AT15" s="15">
        <v>0.40979002589729502</v>
      </c>
      <c r="AU15" s="15">
        <v>0.324449143308076</v>
      </c>
      <c r="AV15" s="15">
        <v>0.45276842831865799</v>
      </c>
      <c r="AW15" s="15">
        <v>0.36748371963746601</v>
      </c>
      <c r="AX15" s="15">
        <v>0.41489249177915599</v>
      </c>
      <c r="AY15" s="15">
        <v>0.49166096179114999</v>
      </c>
    </row>
    <row r="16" spans="2:51" ht="32" x14ac:dyDescent="0.2">
      <c r="B16" s="16" t="s">
        <v>301</v>
      </c>
      <c r="C16" s="15">
        <v>0.38061108583634801</v>
      </c>
      <c r="D16" s="15">
        <v>0.39343500423500399</v>
      </c>
      <c r="E16" s="15">
        <v>0.36706531337450998</v>
      </c>
      <c r="F16" s="15"/>
      <c r="G16" s="15">
        <v>6.1577034629515699E-2</v>
      </c>
      <c r="H16" s="15">
        <v>0.26254215060089903</v>
      </c>
      <c r="I16" s="15">
        <v>0.176474605731161</v>
      </c>
      <c r="J16" s="15">
        <v>0.39403149165803902</v>
      </c>
      <c r="K16" s="15">
        <v>0.50105611782169801</v>
      </c>
      <c r="L16" s="15">
        <v>0.48504303486943301</v>
      </c>
      <c r="M16" s="15"/>
      <c r="N16" s="15">
        <v>0.38381994200479003</v>
      </c>
      <c r="O16" s="15">
        <v>0.294265875229478</v>
      </c>
      <c r="P16" s="15">
        <v>0.40568771744077903</v>
      </c>
      <c r="Q16" s="15">
        <v>0.50069798360019901</v>
      </c>
      <c r="R16" s="15">
        <v>0.40553166973787702</v>
      </c>
      <c r="S16" s="15">
        <v>0.41242071897247201</v>
      </c>
      <c r="T16" s="15">
        <v>0.40335158617587202</v>
      </c>
      <c r="U16" s="15">
        <v>0.35412582474653398</v>
      </c>
      <c r="V16" s="15">
        <v>0.38687395553348097</v>
      </c>
      <c r="W16" s="15">
        <v>0.20829273733058001</v>
      </c>
      <c r="X16" s="15">
        <v>0.41133376695969898</v>
      </c>
      <c r="Y16" s="15"/>
      <c r="Z16" s="15">
        <v>0.39067300482920198</v>
      </c>
      <c r="AA16" s="15">
        <v>0.37280163294848001</v>
      </c>
      <c r="AB16" s="15">
        <v>0.43079210596568401</v>
      </c>
      <c r="AC16" s="15">
        <v>0.327774366394808</v>
      </c>
      <c r="AD16" s="15"/>
      <c r="AE16" s="15">
        <v>0.38061108583634801</v>
      </c>
      <c r="AF16" s="15" t="s">
        <v>311</v>
      </c>
      <c r="AG16" s="15" t="s">
        <v>311</v>
      </c>
      <c r="AH16" s="15"/>
      <c r="AI16" s="15">
        <v>0.44087210562178197</v>
      </c>
      <c r="AJ16" s="15">
        <v>0.21453874551388899</v>
      </c>
      <c r="AK16" s="15">
        <v>0.381550128488366</v>
      </c>
      <c r="AL16" s="15">
        <v>0.63738590546421703</v>
      </c>
      <c r="AM16" s="15">
        <v>0.277556885602742</v>
      </c>
      <c r="AN16" s="15"/>
      <c r="AO16" s="15">
        <v>0.41919777940743203</v>
      </c>
      <c r="AP16" s="15">
        <v>0.25029002709913301</v>
      </c>
      <c r="AQ16" s="15">
        <v>0.350573134485133</v>
      </c>
      <c r="AR16" s="15"/>
      <c r="AS16" s="15">
        <v>4.4967692041500702E-2</v>
      </c>
      <c r="AT16" s="15">
        <v>0.26942674763178198</v>
      </c>
      <c r="AU16" s="15">
        <v>0.31963619383640302</v>
      </c>
      <c r="AV16" s="15">
        <v>0.182057378400618</v>
      </c>
      <c r="AW16" s="15">
        <v>0.475746334546085</v>
      </c>
      <c r="AX16" s="15">
        <v>0.43830827408760298</v>
      </c>
      <c r="AY16" s="15">
        <v>0.52823907148701099</v>
      </c>
    </row>
    <row r="17" spans="2:51" ht="16" x14ac:dyDescent="0.2">
      <c r="B17" s="16" t="s">
        <v>302</v>
      </c>
      <c r="C17" s="15">
        <v>0.30403868964546099</v>
      </c>
      <c r="D17" s="15">
        <v>0.39211018494365801</v>
      </c>
      <c r="E17" s="15">
        <v>0.204661583185313</v>
      </c>
      <c r="F17" s="15"/>
      <c r="G17" s="15">
        <v>0</v>
      </c>
      <c r="H17" s="15">
        <v>0.159186744818308</v>
      </c>
      <c r="I17" s="15">
        <v>0.15030544507897001</v>
      </c>
      <c r="J17" s="15">
        <v>0.28149612231871202</v>
      </c>
      <c r="K17" s="15">
        <v>0.38016276043177899</v>
      </c>
      <c r="L17" s="15">
        <v>0.44362864593536799</v>
      </c>
      <c r="M17" s="15"/>
      <c r="N17" s="15">
        <v>0.25183868239635399</v>
      </c>
      <c r="O17" s="15">
        <v>0.2921614247814</v>
      </c>
      <c r="P17" s="15">
        <v>0.32761929517246902</v>
      </c>
      <c r="Q17" s="15">
        <v>0.31365672195515998</v>
      </c>
      <c r="R17" s="15">
        <v>0.32397394069424201</v>
      </c>
      <c r="S17" s="15">
        <v>0.29162294746645701</v>
      </c>
      <c r="T17" s="15">
        <v>0.32615879602722703</v>
      </c>
      <c r="U17" s="15">
        <v>0.27684834975866801</v>
      </c>
      <c r="V17" s="15">
        <v>0.25354200892453799</v>
      </c>
      <c r="W17" s="15">
        <v>0.44949476801055799</v>
      </c>
      <c r="X17" s="15">
        <v>0.26758718059461101</v>
      </c>
      <c r="Y17" s="15"/>
      <c r="Z17" s="15">
        <v>0.38162268321278903</v>
      </c>
      <c r="AA17" s="15">
        <v>0.35688798048141201</v>
      </c>
      <c r="AB17" s="15">
        <v>0.26441718473084802</v>
      </c>
      <c r="AC17" s="15">
        <v>0.22773155502787201</v>
      </c>
      <c r="AD17" s="15"/>
      <c r="AE17" s="15">
        <v>0.30403868964546099</v>
      </c>
      <c r="AF17" s="15" t="s">
        <v>311</v>
      </c>
      <c r="AG17" s="15" t="s">
        <v>311</v>
      </c>
      <c r="AH17" s="15"/>
      <c r="AI17" s="15">
        <v>0.35282870358086899</v>
      </c>
      <c r="AJ17" s="15">
        <v>9.8696294337395393E-2</v>
      </c>
      <c r="AK17" s="15">
        <v>0.34179855727221597</v>
      </c>
      <c r="AL17" s="15">
        <v>0.64312966301808205</v>
      </c>
      <c r="AM17" s="15">
        <v>0.284360887168711</v>
      </c>
      <c r="AN17" s="15"/>
      <c r="AO17" s="15">
        <v>0.33266240254622798</v>
      </c>
      <c r="AP17" s="15">
        <v>0.163116032156364</v>
      </c>
      <c r="AQ17" s="15">
        <v>0.23211103595333399</v>
      </c>
      <c r="AR17" s="15"/>
      <c r="AS17" s="15">
        <v>0.43166491699357001</v>
      </c>
      <c r="AT17" s="15">
        <v>0.29263711193463599</v>
      </c>
      <c r="AU17" s="15">
        <v>0.241902629023938</v>
      </c>
      <c r="AV17" s="15">
        <v>0.28995586814933699</v>
      </c>
      <c r="AW17" s="15">
        <v>0.30166009974052599</v>
      </c>
      <c r="AX17" s="15">
        <v>0.34989978311057701</v>
      </c>
      <c r="AY17" s="15">
        <v>0.41107608664005602</v>
      </c>
    </row>
    <row r="18" spans="2:51" ht="32" x14ac:dyDescent="0.2">
      <c r="B18" s="16" t="s">
        <v>303</v>
      </c>
      <c r="C18" s="15">
        <v>0.29574999202921898</v>
      </c>
      <c r="D18" s="15">
        <v>0.36567703478117303</v>
      </c>
      <c r="E18" s="15">
        <v>0.21699587835721201</v>
      </c>
      <c r="F18" s="15"/>
      <c r="G18" s="15">
        <v>8.5660327116837603E-2</v>
      </c>
      <c r="H18" s="15">
        <v>0.160834017409025</v>
      </c>
      <c r="I18" s="15">
        <v>0.10771616452697499</v>
      </c>
      <c r="J18" s="15">
        <v>0.19903693786379001</v>
      </c>
      <c r="K18" s="15">
        <v>0.31913710432611198</v>
      </c>
      <c r="L18" s="15">
        <v>0.52249679221251399</v>
      </c>
      <c r="M18" s="15"/>
      <c r="N18" s="15">
        <v>0.230619420485799</v>
      </c>
      <c r="O18" s="15">
        <v>0.241967925402924</v>
      </c>
      <c r="P18" s="15">
        <v>0.37750706424125002</v>
      </c>
      <c r="Q18" s="15">
        <v>0.39543001925084797</v>
      </c>
      <c r="R18" s="15">
        <v>0.246247557813078</v>
      </c>
      <c r="S18" s="15">
        <v>0.30419637960025703</v>
      </c>
      <c r="T18" s="15">
        <v>0.28912944739235802</v>
      </c>
      <c r="U18" s="15">
        <v>0.33330893963902197</v>
      </c>
      <c r="V18" s="15">
        <v>0.26002966057530003</v>
      </c>
      <c r="W18" s="15">
        <v>0.38831550201703902</v>
      </c>
      <c r="X18" s="15">
        <v>0.19419410090710501</v>
      </c>
      <c r="Y18" s="15"/>
      <c r="Z18" s="15">
        <v>0.39074989690374201</v>
      </c>
      <c r="AA18" s="15">
        <v>0.275289523289594</v>
      </c>
      <c r="AB18" s="15">
        <v>0.294833960313302</v>
      </c>
      <c r="AC18" s="15">
        <v>0.230875203214226</v>
      </c>
      <c r="AD18" s="15"/>
      <c r="AE18" s="15">
        <v>0.29574999202921898</v>
      </c>
      <c r="AF18" s="15" t="s">
        <v>311</v>
      </c>
      <c r="AG18" s="15" t="s">
        <v>311</v>
      </c>
      <c r="AH18" s="15"/>
      <c r="AI18" s="15">
        <v>0.36582365962020003</v>
      </c>
      <c r="AJ18" s="15">
        <v>6.00732801480846E-2</v>
      </c>
      <c r="AK18" s="15">
        <v>0.29021776869371602</v>
      </c>
      <c r="AL18" s="15">
        <v>0.50361630351138897</v>
      </c>
      <c r="AM18" s="15">
        <v>0.19640660519223899</v>
      </c>
      <c r="AN18" s="15"/>
      <c r="AO18" s="15">
        <v>0.32938332685503202</v>
      </c>
      <c r="AP18" s="15">
        <v>0.15171831694733301</v>
      </c>
      <c r="AQ18" s="15">
        <v>0.25962271246868701</v>
      </c>
      <c r="AR18" s="15"/>
      <c r="AS18" s="15">
        <v>0.23518056990299199</v>
      </c>
      <c r="AT18" s="15">
        <v>0.299542261013726</v>
      </c>
      <c r="AU18" s="15">
        <v>0.23305906679899099</v>
      </c>
      <c r="AV18" s="15">
        <v>0.21965607574750801</v>
      </c>
      <c r="AW18" s="15">
        <v>0.28724879115964402</v>
      </c>
      <c r="AX18" s="15">
        <v>0.36557014011821998</v>
      </c>
      <c r="AY18" s="15">
        <v>0.46394094773717998</v>
      </c>
    </row>
    <row r="19" spans="2:51" ht="32" x14ac:dyDescent="0.2">
      <c r="B19" s="16" t="s">
        <v>304</v>
      </c>
      <c r="C19" s="15">
        <v>0.26529959563529598</v>
      </c>
      <c r="D19" s="15">
        <v>0.28187645154506902</v>
      </c>
      <c r="E19" s="15">
        <v>0.24716662125094399</v>
      </c>
      <c r="F19" s="15"/>
      <c r="G19" s="15">
        <v>0.136034191601278</v>
      </c>
      <c r="H19" s="15">
        <v>0.15502498767902601</v>
      </c>
      <c r="I19" s="15">
        <v>0.214134907533166</v>
      </c>
      <c r="J19" s="15">
        <v>0.26011019356043802</v>
      </c>
      <c r="K19" s="15">
        <v>0.31019001652577699</v>
      </c>
      <c r="L19" s="15">
        <v>0.32770290051168</v>
      </c>
      <c r="M19" s="15"/>
      <c r="N19" s="15">
        <v>0.26179917757857502</v>
      </c>
      <c r="O19" s="15">
        <v>0.26011182343605999</v>
      </c>
      <c r="P19" s="15">
        <v>0.26282780058294802</v>
      </c>
      <c r="Q19" s="15">
        <v>0.31418466339197898</v>
      </c>
      <c r="R19" s="15">
        <v>0.25882035184429802</v>
      </c>
      <c r="S19" s="15">
        <v>0.33054667685660399</v>
      </c>
      <c r="T19" s="15">
        <v>0.28687096411257101</v>
      </c>
      <c r="U19" s="15">
        <v>0.242307457301286</v>
      </c>
      <c r="V19" s="15">
        <v>0.20443743037071299</v>
      </c>
      <c r="W19" s="15">
        <v>0.23599376106952799</v>
      </c>
      <c r="X19" s="15">
        <v>0.23372679941872801</v>
      </c>
      <c r="Y19" s="15"/>
      <c r="Z19" s="15">
        <v>0.30768052334777202</v>
      </c>
      <c r="AA19" s="15">
        <v>0.28154667466041799</v>
      </c>
      <c r="AB19" s="15">
        <v>0.27765044531577099</v>
      </c>
      <c r="AC19" s="15">
        <v>0.200489539048847</v>
      </c>
      <c r="AD19" s="15"/>
      <c r="AE19" s="15">
        <v>0.26529959563529598</v>
      </c>
      <c r="AF19" s="15" t="s">
        <v>311</v>
      </c>
      <c r="AG19" s="15" t="s">
        <v>311</v>
      </c>
      <c r="AH19" s="15"/>
      <c r="AI19" s="15">
        <v>0.32463875434185502</v>
      </c>
      <c r="AJ19" s="15">
        <v>9.92382577861292E-2</v>
      </c>
      <c r="AK19" s="15">
        <v>0.22640505103993999</v>
      </c>
      <c r="AL19" s="15">
        <v>0.58386779325822102</v>
      </c>
      <c r="AM19" s="15">
        <v>0.14646717034259901</v>
      </c>
      <c r="AN19" s="15"/>
      <c r="AO19" s="15">
        <v>0.31866258864230301</v>
      </c>
      <c r="AP19" s="15">
        <v>0.14398100258570701</v>
      </c>
      <c r="AQ19" s="15">
        <v>0.16783768139581101</v>
      </c>
      <c r="AR19" s="15"/>
      <c r="AS19" s="15">
        <v>6.5683477413925995E-2</v>
      </c>
      <c r="AT19" s="15">
        <v>0.214255951433789</v>
      </c>
      <c r="AU19" s="15">
        <v>0.18029837414210301</v>
      </c>
      <c r="AV19" s="15">
        <v>0.210889624823109</v>
      </c>
      <c r="AW19" s="15">
        <v>0.34502044087700701</v>
      </c>
      <c r="AX19" s="15">
        <v>0.26574219068557098</v>
      </c>
      <c r="AY19" s="15">
        <v>0.339673722797878</v>
      </c>
    </row>
    <row r="20" spans="2:51" ht="32" x14ac:dyDescent="0.2">
      <c r="B20" s="16" t="s">
        <v>305</v>
      </c>
      <c r="C20" s="15">
        <v>0.26166667597557702</v>
      </c>
      <c r="D20" s="15">
        <v>0.25143505255632198</v>
      </c>
      <c r="E20" s="15">
        <v>0.27402790316437903</v>
      </c>
      <c r="F20" s="15"/>
      <c r="G20" s="15">
        <v>0.111041835660069</v>
      </c>
      <c r="H20" s="15">
        <v>0.23557679233621101</v>
      </c>
      <c r="I20" s="15">
        <v>0.193779812834939</v>
      </c>
      <c r="J20" s="15">
        <v>0.24748792323531801</v>
      </c>
      <c r="K20" s="15">
        <v>0.325657661041171</v>
      </c>
      <c r="L20" s="15">
        <v>0.291182508817458</v>
      </c>
      <c r="M20" s="15"/>
      <c r="N20" s="15">
        <v>0.21537691339930501</v>
      </c>
      <c r="O20" s="15">
        <v>0.30106509180636698</v>
      </c>
      <c r="P20" s="15">
        <v>0.350248695077228</v>
      </c>
      <c r="Q20" s="15">
        <v>0.33928805708943999</v>
      </c>
      <c r="R20" s="15">
        <v>0.11596234929801</v>
      </c>
      <c r="S20" s="15">
        <v>0.298600375325485</v>
      </c>
      <c r="T20" s="15">
        <v>0.203488497735304</v>
      </c>
      <c r="U20" s="15">
        <v>0.30284150086467398</v>
      </c>
      <c r="V20" s="15">
        <v>0.23178764587397699</v>
      </c>
      <c r="W20" s="15">
        <v>0.22958310010132399</v>
      </c>
      <c r="X20" s="15">
        <v>0.26421591507953501</v>
      </c>
      <c r="Y20" s="15"/>
      <c r="Z20" s="15">
        <v>0.233996668806144</v>
      </c>
      <c r="AA20" s="15">
        <v>0.28018800745108002</v>
      </c>
      <c r="AB20" s="15">
        <v>0.26443508889007</v>
      </c>
      <c r="AC20" s="15">
        <v>0.26667986397127202</v>
      </c>
      <c r="AD20" s="15"/>
      <c r="AE20" s="15">
        <v>0.26166667597557702</v>
      </c>
      <c r="AF20" s="15" t="s">
        <v>311</v>
      </c>
      <c r="AG20" s="15" t="s">
        <v>311</v>
      </c>
      <c r="AH20" s="15"/>
      <c r="AI20" s="15">
        <v>0.25323210856282402</v>
      </c>
      <c r="AJ20" s="15">
        <v>0.28661308632530802</v>
      </c>
      <c r="AK20" s="15">
        <v>0.22078510356949799</v>
      </c>
      <c r="AL20" s="15">
        <v>0.44818557056901198</v>
      </c>
      <c r="AM20" s="15">
        <v>0.181291988472604</v>
      </c>
      <c r="AN20" s="15"/>
      <c r="AO20" s="15">
        <v>0.25635123586945502</v>
      </c>
      <c r="AP20" s="15">
        <v>0.26577676202859202</v>
      </c>
      <c r="AQ20" s="15">
        <v>0.20568764786180799</v>
      </c>
      <c r="AR20" s="15"/>
      <c r="AS20" s="15">
        <v>0.23785866112819801</v>
      </c>
      <c r="AT20" s="15">
        <v>0.27851991949958399</v>
      </c>
      <c r="AU20" s="15">
        <v>0.237014379121951</v>
      </c>
      <c r="AV20" s="15">
        <v>0.25032959694190399</v>
      </c>
      <c r="AW20" s="15">
        <v>0.31620748892975897</v>
      </c>
      <c r="AX20" s="15">
        <v>0.14557502182998</v>
      </c>
      <c r="AY20" s="15">
        <v>0.20184053366395899</v>
      </c>
    </row>
    <row r="21" spans="2:51" ht="48" x14ac:dyDescent="0.2">
      <c r="B21" s="16" t="s">
        <v>306</v>
      </c>
      <c r="C21" s="15">
        <v>0.19974795357244199</v>
      </c>
      <c r="D21" s="15">
        <v>0.217444586643917</v>
      </c>
      <c r="E21" s="15">
        <v>0.18016068463325199</v>
      </c>
      <c r="F21" s="15"/>
      <c r="G21" s="15">
        <v>0.19234356348713</v>
      </c>
      <c r="H21" s="15">
        <v>0.21204742377713701</v>
      </c>
      <c r="I21" s="15">
        <v>0.159472502317516</v>
      </c>
      <c r="J21" s="15">
        <v>0.154636338758431</v>
      </c>
      <c r="K21" s="15">
        <v>0.198558755856513</v>
      </c>
      <c r="L21" s="15">
        <v>0.246357729085356</v>
      </c>
      <c r="M21" s="15"/>
      <c r="N21" s="15">
        <v>0.206999637901085</v>
      </c>
      <c r="O21" s="15">
        <v>0.18042753018389701</v>
      </c>
      <c r="P21" s="15">
        <v>0.207996348421781</v>
      </c>
      <c r="Q21" s="15">
        <v>0.190046029529893</v>
      </c>
      <c r="R21" s="15">
        <v>0.113586642315691</v>
      </c>
      <c r="S21" s="15">
        <v>0.21103289120112201</v>
      </c>
      <c r="T21" s="15">
        <v>0.25639206637190598</v>
      </c>
      <c r="U21" s="15">
        <v>9.9080408016549396E-2</v>
      </c>
      <c r="V21" s="15">
        <v>0.21820134309391001</v>
      </c>
      <c r="W21" s="15">
        <v>0.22992590176699501</v>
      </c>
      <c r="X21" s="15">
        <v>0.24099453144435201</v>
      </c>
      <c r="Y21" s="15"/>
      <c r="Z21" s="15">
        <v>0.27359995438340001</v>
      </c>
      <c r="AA21" s="15">
        <v>0.19981339714770399</v>
      </c>
      <c r="AB21" s="15">
        <v>0.17634367637579901</v>
      </c>
      <c r="AC21" s="15">
        <v>0.15793983831069799</v>
      </c>
      <c r="AD21" s="15"/>
      <c r="AE21" s="15">
        <v>0.19974795357244199</v>
      </c>
      <c r="AF21" s="15" t="s">
        <v>311</v>
      </c>
      <c r="AG21" s="15" t="s">
        <v>311</v>
      </c>
      <c r="AH21" s="15"/>
      <c r="AI21" s="15">
        <v>0.20549133160597399</v>
      </c>
      <c r="AJ21" s="15">
        <v>0.18942976310352599</v>
      </c>
      <c r="AK21" s="15">
        <v>0.32790720455782602</v>
      </c>
      <c r="AL21" s="15">
        <v>0.34718962381277202</v>
      </c>
      <c r="AM21" s="15">
        <v>0.160223869703737</v>
      </c>
      <c r="AN21" s="15"/>
      <c r="AO21" s="15">
        <v>0.202903328774139</v>
      </c>
      <c r="AP21" s="15">
        <v>0.185137686167472</v>
      </c>
      <c r="AQ21" s="15">
        <v>0.28232526124981899</v>
      </c>
      <c r="AR21" s="15"/>
      <c r="AS21" s="15">
        <v>0.21632421330523299</v>
      </c>
      <c r="AT21" s="15">
        <v>0.23027047692651501</v>
      </c>
      <c r="AU21" s="15">
        <v>0.12846980625265</v>
      </c>
      <c r="AV21" s="15">
        <v>0.170261264508867</v>
      </c>
      <c r="AW21" s="15">
        <v>0.25361814414635703</v>
      </c>
      <c r="AX21" s="15">
        <v>0.14607057822634001</v>
      </c>
      <c r="AY21" s="15">
        <v>0.16602842532456999</v>
      </c>
    </row>
    <row r="22" spans="2:51" ht="16" x14ac:dyDescent="0.2">
      <c r="B22" s="16" t="s">
        <v>307</v>
      </c>
      <c r="C22" s="15">
        <v>0.15033971640337401</v>
      </c>
      <c r="D22" s="15">
        <v>0.175605426048456</v>
      </c>
      <c r="E22" s="15">
        <v>0.122004145143111</v>
      </c>
      <c r="F22" s="15"/>
      <c r="G22" s="15">
        <v>0.18317685764538699</v>
      </c>
      <c r="H22" s="15">
        <v>0.20294900134351801</v>
      </c>
      <c r="I22" s="15">
        <v>0.138918993370518</v>
      </c>
      <c r="J22" s="15">
        <v>0.139638203761588</v>
      </c>
      <c r="K22" s="15">
        <v>0.12780142427355401</v>
      </c>
      <c r="L22" s="15">
        <v>0.15159030617865299</v>
      </c>
      <c r="M22" s="15"/>
      <c r="N22" s="15">
        <v>0.22037699689093199</v>
      </c>
      <c r="O22" s="15">
        <v>9.2278689977649805E-2</v>
      </c>
      <c r="P22" s="15">
        <v>0.17156137420607301</v>
      </c>
      <c r="Q22" s="15">
        <v>0.129952117703487</v>
      </c>
      <c r="R22" s="15">
        <v>0.13435430352359001</v>
      </c>
      <c r="S22" s="15">
        <v>0.110778094470907</v>
      </c>
      <c r="T22" s="15">
        <v>0.12624206829750301</v>
      </c>
      <c r="U22" s="15">
        <v>0.132548669604272</v>
      </c>
      <c r="V22" s="15">
        <v>0.18839027272998901</v>
      </c>
      <c r="W22" s="15">
        <v>0.18998537629665099</v>
      </c>
      <c r="X22" s="15">
        <v>0.17191423625768401</v>
      </c>
      <c r="Y22" s="15"/>
      <c r="Z22" s="15">
        <v>0.19166763040837201</v>
      </c>
      <c r="AA22" s="15">
        <v>0.122104464837013</v>
      </c>
      <c r="AB22" s="15">
        <v>0.17576306412616299</v>
      </c>
      <c r="AC22" s="15">
        <v>0.11335037868117601</v>
      </c>
      <c r="AD22" s="15"/>
      <c r="AE22" s="15">
        <v>0.15033971640337401</v>
      </c>
      <c r="AF22" s="15" t="s">
        <v>311</v>
      </c>
      <c r="AG22" s="15" t="s">
        <v>311</v>
      </c>
      <c r="AH22" s="15"/>
      <c r="AI22" s="15">
        <v>0.157683817124493</v>
      </c>
      <c r="AJ22" s="15">
        <v>0.14322181657494701</v>
      </c>
      <c r="AK22" s="15">
        <v>0.18992812723528801</v>
      </c>
      <c r="AL22" s="15">
        <v>0.31411006678216402</v>
      </c>
      <c r="AM22" s="15">
        <v>0.11347754603196</v>
      </c>
      <c r="AN22" s="15"/>
      <c r="AO22" s="15">
        <v>0.116614165123477</v>
      </c>
      <c r="AP22" s="15">
        <v>0.15540997994814301</v>
      </c>
      <c r="AQ22" s="15">
        <v>0.159917455349603</v>
      </c>
      <c r="AR22" s="15"/>
      <c r="AS22" s="15">
        <v>0.175166465708853</v>
      </c>
      <c r="AT22" s="15">
        <v>0.100304306880365</v>
      </c>
      <c r="AU22" s="15">
        <v>0.13903440561625899</v>
      </c>
      <c r="AV22" s="15">
        <v>0.107647329092175</v>
      </c>
      <c r="AW22" s="15">
        <v>0.17822346246815399</v>
      </c>
      <c r="AX22" s="15">
        <v>0.20196909529316201</v>
      </c>
      <c r="AY22" s="15">
        <v>0.13699459462208499</v>
      </c>
    </row>
    <row r="23" spans="2:51" ht="32" x14ac:dyDescent="0.2">
      <c r="B23" s="16" t="s">
        <v>308</v>
      </c>
      <c r="C23" s="15">
        <v>0.14314373522455001</v>
      </c>
      <c r="D23" s="15">
        <v>0.16694298970336899</v>
      </c>
      <c r="E23" s="15">
        <v>0.116457002532492</v>
      </c>
      <c r="F23" s="15"/>
      <c r="G23" s="15">
        <v>0.128552271862344</v>
      </c>
      <c r="H23" s="15">
        <v>0.11721975248134101</v>
      </c>
      <c r="I23" s="15">
        <v>0.12890824613881999</v>
      </c>
      <c r="J23" s="15">
        <v>0.14312067520191499</v>
      </c>
      <c r="K23" s="15">
        <v>0.116370218174546</v>
      </c>
      <c r="L23" s="15">
        <v>0.180827917055015</v>
      </c>
      <c r="M23" s="15"/>
      <c r="N23" s="15">
        <v>0.12409387647931799</v>
      </c>
      <c r="O23" s="15">
        <v>0.13321059537718</v>
      </c>
      <c r="P23" s="15">
        <v>0.186912316034925</v>
      </c>
      <c r="Q23" s="15">
        <v>0.14423964480311499</v>
      </c>
      <c r="R23" s="15">
        <v>0.137870526171504</v>
      </c>
      <c r="S23" s="15">
        <v>0.106735964870178</v>
      </c>
      <c r="T23" s="15">
        <v>0.12064531095589499</v>
      </c>
      <c r="U23" s="15">
        <v>0.11552714520689</v>
      </c>
      <c r="V23" s="15">
        <v>0.121275838736847</v>
      </c>
      <c r="W23" s="15">
        <v>0.19023551171765901</v>
      </c>
      <c r="X23" s="15">
        <v>0.25504373906868499</v>
      </c>
      <c r="Y23" s="15"/>
      <c r="Z23" s="15">
        <v>0.16424799825229799</v>
      </c>
      <c r="AA23" s="15">
        <v>0.186000857904001</v>
      </c>
      <c r="AB23" s="15">
        <v>0.139806157737461</v>
      </c>
      <c r="AC23" s="15">
        <v>8.9115761492505496E-2</v>
      </c>
      <c r="AD23" s="15"/>
      <c r="AE23" s="15">
        <v>0.14314373522455001</v>
      </c>
      <c r="AF23" s="15" t="s">
        <v>311</v>
      </c>
      <c r="AG23" s="15" t="s">
        <v>311</v>
      </c>
      <c r="AH23" s="15"/>
      <c r="AI23" s="15">
        <v>0.13998771889029801</v>
      </c>
      <c r="AJ23" s="15">
        <v>0.102631998937738</v>
      </c>
      <c r="AK23" s="15">
        <v>0.28796768067801398</v>
      </c>
      <c r="AL23" s="15">
        <v>0.279579077504306</v>
      </c>
      <c r="AM23" s="15">
        <v>4.5641297505454703E-2</v>
      </c>
      <c r="AN23" s="15"/>
      <c r="AO23" s="15">
        <v>0.133685596295543</v>
      </c>
      <c r="AP23" s="15">
        <v>0.12166654082372701</v>
      </c>
      <c r="AQ23" s="15">
        <v>0.20225060683943399</v>
      </c>
      <c r="AR23" s="15"/>
      <c r="AS23" s="15">
        <v>0.42774983679265499</v>
      </c>
      <c r="AT23" s="15">
        <v>0.108554030645188</v>
      </c>
      <c r="AU23" s="15">
        <v>0.12243260562411</v>
      </c>
      <c r="AV23" s="15">
        <v>7.6091082029199397E-2</v>
      </c>
      <c r="AW23" s="15">
        <v>0.17587459820763501</v>
      </c>
      <c r="AX23" s="15">
        <v>0.13718913223264501</v>
      </c>
      <c r="AY23" s="15">
        <v>0.10751299141017</v>
      </c>
    </row>
    <row r="24" spans="2:51" ht="32" x14ac:dyDescent="0.2">
      <c r="B24" s="16" t="s">
        <v>309</v>
      </c>
      <c r="C24" s="15">
        <v>0.116268645558566</v>
      </c>
      <c r="D24" s="15">
        <v>0.15674604851863899</v>
      </c>
      <c r="E24" s="15">
        <v>7.0530725370765004E-2</v>
      </c>
      <c r="F24" s="15"/>
      <c r="G24" s="15">
        <v>0.171895216842545</v>
      </c>
      <c r="H24" s="15">
        <v>0.111468430475214</v>
      </c>
      <c r="I24" s="15">
        <v>6.8751704907264094E-2</v>
      </c>
      <c r="J24" s="15">
        <v>0.10232209540418299</v>
      </c>
      <c r="K24" s="15">
        <v>0.16769309532270399</v>
      </c>
      <c r="L24" s="15">
        <v>0.114690639030265</v>
      </c>
      <c r="M24" s="15"/>
      <c r="N24" s="15">
        <v>0.153898588436575</v>
      </c>
      <c r="O24" s="15">
        <v>0.11994471067370401</v>
      </c>
      <c r="P24" s="15">
        <v>7.5201750756804894E-2</v>
      </c>
      <c r="Q24" s="15">
        <v>0.12731070503248801</v>
      </c>
      <c r="R24" s="15">
        <v>8.3196871631158104E-2</v>
      </c>
      <c r="S24" s="15">
        <v>0.103720642041636</v>
      </c>
      <c r="T24" s="15">
        <v>0.165967462491142</v>
      </c>
      <c r="U24" s="15">
        <v>4.7849695540936897E-2</v>
      </c>
      <c r="V24" s="15">
        <v>0.109336200878169</v>
      </c>
      <c r="W24" s="15">
        <v>9.8393366503708196E-2</v>
      </c>
      <c r="X24" s="15">
        <v>0.15584167469974</v>
      </c>
      <c r="Y24" s="15"/>
      <c r="Z24" s="15">
        <v>0.101119572093528</v>
      </c>
      <c r="AA24" s="15">
        <v>0.115083782624949</v>
      </c>
      <c r="AB24" s="15">
        <v>0.158912653712419</v>
      </c>
      <c r="AC24" s="15">
        <v>8.7470665009985002E-2</v>
      </c>
      <c r="AD24" s="15"/>
      <c r="AE24" s="15">
        <v>0.116268645558566</v>
      </c>
      <c r="AF24" s="15" t="s">
        <v>311</v>
      </c>
      <c r="AG24" s="15" t="s">
        <v>311</v>
      </c>
      <c r="AH24" s="15"/>
      <c r="AI24" s="15">
        <v>0.119724210620585</v>
      </c>
      <c r="AJ24" s="15">
        <v>4.8224516083627003E-2</v>
      </c>
      <c r="AK24" s="15">
        <v>0.11819680582213</v>
      </c>
      <c r="AL24" s="15">
        <v>0.43323568370176002</v>
      </c>
      <c r="AM24" s="15">
        <v>7.0715283317971903E-2</v>
      </c>
      <c r="AN24" s="15"/>
      <c r="AO24" s="15">
        <v>0.120372368648458</v>
      </c>
      <c r="AP24" s="15">
        <v>4.3914605125872898E-2</v>
      </c>
      <c r="AQ24" s="15">
        <v>3.1957411339113798E-2</v>
      </c>
      <c r="AR24" s="15"/>
      <c r="AS24" s="15">
        <v>0.141048546733688</v>
      </c>
      <c r="AT24" s="15">
        <v>9.1552322895836105E-2</v>
      </c>
      <c r="AU24" s="15">
        <v>8.8637702894338199E-2</v>
      </c>
      <c r="AV24" s="15">
        <v>0</v>
      </c>
      <c r="AW24" s="15">
        <v>0.16159459685094699</v>
      </c>
      <c r="AX24" s="15">
        <v>8.6562140310087604E-2</v>
      </c>
      <c r="AY24" s="15">
        <v>0.15060201614779101</v>
      </c>
    </row>
    <row r="25" spans="2:51" ht="16" x14ac:dyDescent="0.2">
      <c r="B25" s="16" t="s">
        <v>80</v>
      </c>
      <c r="C25" s="15">
        <v>2.1805828302790101E-2</v>
      </c>
      <c r="D25" s="15">
        <v>8.7140861769293299E-3</v>
      </c>
      <c r="E25" s="15">
        <v>3.6762270888127703E-2</v>
      </c>
      <c r="F25" s="15"/>
      <c r="G25" s="15">
        <v>4.5659871545937002E-2</v>
      </c>
      <c r="H25" s="15">
        <v>4.1473849137819402E-2</v>
      </c>
      <c r="I25" s="15">
        <v>4.57427624715738E-2</v>
      </c>
      <c r="J25" s="15">
        <v>1.28163364233677E-2</v>
      </c>
      <c r="K25" s="15">
        <v>1.3728230191935999E-2</v>
      </c>
      <c r="L25" s="15">
        <v>9.0897199060988292E-3</v>
      </c>
      <c r="M25" s="15"/>
      <c r="N25" s="15">
        <v>1.5469328615021601E-2</v>
      </c>
      <c r="O25" s="15">
        <v>4.20952519146311E-2</v>
      </c>
      <c r="P25" s="15">
        <v>0</v>
      </c>
      <c r="Q25" s="15">
        <v>2.2983240538040201E-2</v>
      </c>
      <c r="R25" s="15">
        <v>5.1473957119005702E-2</v>
      </c>
      <c r="S25" s="15">
        <v>5.8767483573339697E-2</v>
      </c>
      <c r="T25" s="15">
        <v>0</v>
      </c>
      <c r="U25" s="15">
        <v>2.7099348573535E-2</v>
      </c>
      <c r="V25" s="15">
        <v>0</v>
      </c>
      <c r="W25" s="15">
        <v>0</v>
      </c>
      <c r="X25" s="15">
        <v>2.7295425444473401E-2</v>
      </c>
      <c r="Y25" s="15"/>
      <c r="Z25" s="15">
        <v>1.2362617269039601E-2</v>
      </c>
      <c r="AA25" s="15">
        <v>1.19492646190514E-2</v>
      </c>
      <c r="AB25" s="15">
        <v>2.0224106277711699E-2</v>
      </c>
      <c r="AC25" s="15">
        <v>4.0688945582199203E-2</v>
      </c>
      <c r="AD25" s="15"/>
      <c r="AE25" s="15">
        <v>2.1805828302790101E-2</v>
      </c>
      <c r="AF25" s="15" t="s">
        <v>311</v>
      </c>
      <c r="AG25" s="15" t="s">
        <v>311</v>
      </c>
      <c r="AH25" s="15"/>
      <c r="AI25" s="15">
        <v>1.1431264324964699E-2</v>
      </c>
      <c r="AJ25" s="15">
        <v>4.1791511488188798E-2</v>
      </c>
      <c r="AK25" s="15">
        <v>5.8260106286228901E-2</v>
      </c>
      <c r="AL25" s="15">
        <v>0</v>
      </c>
      <c r="AM25" s="15">
        <v>2.45637976094225E-2</v>
      </c>
      <c r="AN25" s="15"/>
      <c r="AO25" s="15">
        <v>8.4080422046430396E-3</v>
      </c>
      <c r="AP25" s="15">
        <v>1.9464833844837302E-2</v>
      </c>
      <c r="AQ25" s="15">
        <v>5.5232985426762998E-2</v>
      </c>
      <c r="AR25" s="15"/>
      <c r="AS25" s="15">
        <v>0</v>
      </c>
      <c r="AT25" s="15">
        <v>0</v>
      </c>
      <c r="AU25" s="15">
        <v>2.5953789975871999E-2</v>
      </c>
      <c r="AV25" s="15">
        <v>2.2089987569966E-2</v>
      </c>
      <c r="AW25" s="15">
        <v>3.5042025109513403E-2</v>
      </c>
      <c r="AX25" s="15">
        <v>1.6304896483364199E-2</v>
      </c>
      <c r="AY25" s="15">
        <v>1.37583981946177E-2</v>
      </c>
    </row>
    <row r="26" spans="2:51" ht="16" x14ac:dyDescent="0.2">
      <c r="B26" s="16" t="s">
        <v>82</v>
      </c>
      <c r="C26" s="17">
        <v>1.29041625350377E-2</v>
      </c>
      <c r="D26" s="17">
        <v>9.8635150727522606E-3</v>
      </c>
      <c r="E26" s="17">
        <v>1.3651236569929099E-2</v>
      </c>
      <c r="F26" s="17"/>
      <c r="G26" s="17">
        <v>4.5659871545937002E-2</v>
      </c>
      <c r="H26" s="17">
        <v>4.1275549601076399E-2</v>
      </c>
      <c r="I26" s="17">
        <v>1.6237789752770199E-2</v>
      </c>
      <c r="J26" s="17">
        <v>6.6971950427362698E-3</v>
      </c>
      <c r="K26" s="17">
        <v>6.3953674872876303E-3</v>
      </c>
      <c r="L26" s="17">
        <v>3.77192338259309E-3</v>
      </c>
      <c r="M26" s="17"/>
      <c r="N26" s="17">
        <v>0</v>
      </c>
      <c r="O26" s="17">
        <v>2.2546644001770599E-2</v>
      </c>
      <c r="P26" s="17">
        <v>2.8653151352211099E-2</v>
      </c>
      <c r="Q26" s="17">
        <v>1.1353876203689601E-2</v>
      </c>
      <c r="R26" s="17">
        <v>0</v>
      </c>
      <c r="S26" s="17">
        <v>1.47125583026862E-2</v>
      </c>
      <c r="T26" s="17">
        <v>1.2037291952621701E-2</v>
      </c>
      <c r="U26" s="17">
        <v>4.4107103218711502E-2</v>
      </c>
      <c r="V26" s="17">
        <v>1.10607964020527E-2</v>
      </c>
      <c r="W26" s="17">
        <v>0</v>
      </c>
      <c r="X26" s="17">
        <v>0</v>
      </c>
      <c r="Y26" s="17"/>
      <c r="Z26" s="17">
        <v>6.2857896601629399E-3</v>
      </c>
      <c r="AA26" s="17">
        <v>1.6341001230897101E-2</v>
      </c>
      <c r="AB26" s="17">
        <v>5.3207720211795899E-3</v>
      </c>
      <c r="AC26" s="17">
        <v>2.3373860422395299E-2</v>
      </c>
      <c r="AD26" s="17"/>
      <c r="AE26" s="17">
        <v>1.29041625350377E-2</v>
      </c>
      <c r="AF26" s="17" t="s">
        <v>311</v>
      </c>
      <c r="AG26" s="17" t="s">
        <v>311</v>
      </c>
      <c r="AH26" s="17"/>
      <c r="AI26" s="17">
        <v>8.5225095587641506E-3</v>
      </c>
      <c r="AJ26" s="17">
        <v>1.92034346757015E-2</v>
      </c>
      <c r="AK26" s="17">
        <v>0</v>
      </c>
      <c r="AL26" s="17">
        <v>0</v>
      </c>
      <c r="AM26" s="17">
        <v>0</v>
      </c>
      <c r="AN26" s="17"/>
      <c r="AO26" s="17">
        <v>3.8868674332996002E-3</v>
      </c>
      <c r="AP26" s="17">
        <v>2.2925222323911299E-2</v>
      </c>
      <c r="AQ26" s="17">
        <v>0</v>
      </c>
      <c r="AR26" s="17"/>
      <c r="AS26" s="17">
        <v>0.1069227508169</v>
      </c>
      <c r="AT26" s="17">
        <v>2.27336898127635E-2</v>
      </c>
      <c r="AU26" s="17">
        <v>1.1318826474012601E-2</v>
      </c>
      <c r="AV26" s="17">
        <v>4.3804331340052197E-2</v>
      </c>
      <c r="AW26" s="17">
        <v>4.0516288826978296E-3</v>
      </c>
      <c r="AX26" s="17">
        <v>0</v>
      </c>
      <c r="AY26" s="17">
        <v>0</v>
      </c>
    </row>
    <row r="27" spans="2:51" x14ac:dyDescent="0.2">
      <c r="B27" s="14" t="s">
        <v>313</v>
      </c>
    </row>
    <row r="28" spans="2:51" x14ac:dyDescent="0.2">
      <c r="B28" t="s">
        <v>78</v>
      </c>
    </row>
    <row r="29" spans="2:51" x14ac:dyDescent="0.2">
      <c r="B29" t="s">
        <v>79</v>
      </c>
    </row>
    <row r="31" spans="2:51" x14ac:dyDescent="0.2">
      <c r="B31"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94</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0.77536049263269902</v>
      </c>
      <c r="D9" s="15">
        <v>0.74842568319162595</v>
      </c>
      <c r="E9" s="15">
        <v>0.79987304613194299</v>
      </c>
      <c r="F9" s="15"/>
      <c r="G9" s="15">
        <v>0.69962499114243604</v>
      </c>
      <c r="H9" s="15">
        <v>0.68076248648473803</v>
      </c>
      <c r="I9" s="15">
        <v>0.80705694465775202</v>
      </c>
      <c r="J9" s="15">
        <v>0.81496364306582203</v>
      </c>
      <c r="K9" s="15">
        <v>0.83393492524651602</v>
      </c>
      <c r="L9" s="15">
        <v>0.81095324208316399</v>
      </c>
      <c r="M9" s="15"/>
      <c r="N9" s="15">
        <v>0.67838964545641101</v>
      </c>
      <c r="O9" s="15">
        <v>0.78442480202945997</v>
      </c>
      <c r="P9" s="15">
        <v>0.757054001633789</v>
      </c>
      <c r="Q9" s="15">
        <v>0.81777206986393502</v>
      </c>
      <c r="R9" s="15">
        <v>0.79893753652388599</v>
      </c>
      <c r="S9" s="15">
        <v>0.82141692458928794</v>
      </c>
      <c r="T9" s="15">
        <v>0.84042172405006499</v>
      </c>
      <c r="U9" s="15">
        <v>0.87109553507835302</v>
      </c>
      <c r="V9" s="15">
        <v>0.77046966198389999</v>
      </c>
      <c r="W9" s="15">
        <v>0.69335154645418695</v>
      </c>
      <c r="X9" s="15">
        <v>0.83092462930587196</v>
      </c>
      <c r="Y9" s="15"/>
      <c r="Z9" s="15">
        <v>0.72481855616788904</v>
      </c>
      <c r="AA9" s="15">
        <v>0.77180976639505705</v>
      </c>
      <c r="AB9" s="15">
        <v>0.75977810124648504</v>
      </c>
      <c r="AC9" s="15">
        <v>0.84682251100502703</v>
      </c>
      <c r="AD9" s="15"/>
      <c r="AE9" s="15">
        <v>0.80600815883307397</v>
      </c>
      <c r="AF9" s="15">
        <v>0.76625365443870097</v>
      </c>
      <c r="AG9" s="15">
        <v>0.72239155669244004</v>
      </c>
      <c r="AH9" s="15"/>
      <c r="AI9" s="15">
        <v>0.79759233365634497</v>
      </c>
      <c r="AJ9" s="15">
        <v>0.78424735199233198</v>
      </c>
      <c r="AK9" s="15">
        <v>0.77247970230450203</v>
      </c>
      <c r="AL9" s="15">
        <v>0.83950243560177196</v>
      </c>
      <c r="AM9" s="15">
        <v>0.73624002551922696</v>
      </c>
      <c r="AN9" s="15"/>
      <c r="AO9" s="15">
        <v>0.75968469918213399</v>
      </c>
      <c r="AP9" s="15">
        <v>0.78559262361638604</v>
      </c>
      <c r="AQ9" s="15">
        <v>0.80171808560456903</v>
      </c>
      <c r="AR9" s="15"/>
      <c r="AS9" s="15">
        <v>0.79578883146116897</v>
      </c>
      <c r="AT9" s="15">
        <v>0.78458823363084396</v>
      </c>
      <c r="AU9" s="15">
        <v>0.75074839088210998</v>
      </c>
      <c r="AV9" s="15">
        <v>0.71551615753333697</v>
      </c>
      <c r="AW9" s="15">
        <v>0.79102375305282802</v>
      </c>
      <c r="AX9" s="15">
        <v>0.78642121881581895</v>
      </c>
      <c r="AY9" s="15">
        <v>0.78960749001854802</v>
      </c>
    </row>
    <row r="10" spans="2:51" ht="16" x14ac:dyDescent="0.2">
      <c r="B10" s="16" t="s">
        <v>85</v>
      </c>
      <c r="C10" s="15">
        <v>0.68115574731489004</v>
      </c>
      <c r="D10" s="15">
        <v>0.70371563917116997</v>
      </c>
      <c r="E10" s="15">
        <v>0.65611398557651102</v>
      </c>
      <c r="F10" s="15"/>
      <c r="G10" s="15">
        <v>0.70904730325228804</v>
      </c>
      <c r="H10" s="15">
        <v>0.61127730983350503</v>
      </c>
      <c r="I10" s="15">
        <v>0.64457146597563597</v>
      </c>
      <c r="J10" s="15">
        <v>0.59586233823469104</v>
      </c>
      <c r="K10" s="15">
        <v>0.74002235713852305</v>
      </c>
      <c r="L10" s="15">
        <v>0.78711893462909399</v>
      </c>
      <c r="M10" s="15"/>
      <c r="N10" s="15">
        <v>0.737100694741323</v>
      </c>
      <c r="O10" s="15">
        <v>0.58597667811628895</v>
      </c>
      <c r="P10" s="15">
        <v>0.63621214487838795</v>
      </c>
      <c r="Q10" s="15">
        <v>0.74224490664082399</v>
      </c>
      <c r="R10" s="15">
        <v>0.71679047022384501</v>
      </c>
      <c r="S10" s="15">
        <v>0.62600392397939797</v>
      </c>
      <c r="T10" s="15">
        <v>0.72620791611234303</v>
      </c>
      <c r="U10" s="15">
        <v>0.67236697324535699</v>
      </c>
      <c r="V10" s="15">
        <v>0.67411035532500396</v>
      </c>
      <c r="W10" s="15">
        <v>0.68210567626976804</v>
      </c>
      <c r="X10" s="15">
        <v>0.72357793879450305</v>
      </c>
      <c r="Y10" s="15"/>
      <c r="Z10" s="15">
        <v>0.74950538891711505</v>
      </c>
      <c r="AA10" s="15">
        <v>0.70252496622195004</v>
      </c>
      <c r="AB10" s="15">
        <v>0.70482003538480198</v>
      </c>
      <c r="AC10" s="15">
        <v>0.56378323975009004</v>
      </c>
      <c r="AD10" s="15"/>
      <c r="AE10" s="15">
        <v>0.66316169444442297</v>
      </c>
      <c r="AF10" s="15">
        <v>0.68664937323557296</v>
      </c>
      <c r="AG10" s="15">
        <v>0.65849985685222601</v>
      </c>
      <c r="AH10" s="15"/>
      <c r="AI10" s="15">
        <v>0.67382015147183005</v>
      </c>
      <c r="AJ10" s="15">
        <v>0.68235078175978103</v>
      </c>
      <c r="AK10" s="15">
        <v>0.79742504324058905</v>
      </c>
      <c r="AL10" s="15">
        <v>0.65301369152566702</v>
      </c>
      <c r="AM10" s="15">
        <v>0.63964878195521702</v>
      </c>
      <c r="AN10" s="15"/>
      <c r="AO10" s="15">
        <v>0.69544286713822101</v>
      </c>
      <c r="AP10" s="15">
        <v>0.68328746790796602</v>
      </c>
      <c r="AQ10" s="15">
        <v>0.77585358036656704</v>
      </c>
      <c r="AR10" s="15"/>
      <c r="AS10" s="15">
        <v>0.73613136844760596</v>
      </c>
      <c r="AT10" s="15">
        <v>0.75395490516313102</v>
      </c>
      <c r="AU10" s="15">
        <v>0.54073952969557904</v>
      </c>
      <c r="AV10" s="15">
        <v>0.74295131157351002</v>
      </c>
      <c r="AW10" s="15">
        <v>0.69670362215853598</v>
      </c>
      <c r="AX10" s="15">
        <v>0.62225857038406396</v>
      </c>
      <c r="AY10" s="15">
        <v>0.72908532885196697</v>
      </c>
    </row>
    <row r="11" spans="2:51" ht="16" x14ac:dyDescent="0.2">
      <c r="B11" s="16" t="s">
        <v>86</v>
      </c>
      <c r="C11" s="15">
        <v>0.26368429126019499</v>
      </c>
      <c r="D11" s="15">
        <v>0.31680092550320998</v>
      </c>
      <c r="E11" s="15">
        <v>0.213749110402327</v>
      </c>
      <c r="F11" s="15"/>
      <c r="G11" s="15">
        <v>0.371905839556262</v>
      </c>
      <c r="H11" s="15">
        <v>0.28942300226237999</v>
      </c>
      <c r="I11" s="15">
        <v>0.26077753409781301</v>
      </c>
      <c r="J11" s="15">
        <v>0.19824947859699099</v>
      </c>
      <c r="K11" s="15">
        <v>0.19145840848081</v>
      </c>
      <c r="L11" s="15">
        <v>0.27577255851680998</v>
      </c>
      <c r="M11" s="15"/>
      <c r="N11" s="15">
        <v>0.38549042628717201</v>
      </c>
      <c r="O11" s="15">
        <v>0.303562060180948</v>
      </c>
      <c r="P11" s="15">
        <v>0.23393007347866601</v>
      </c>
      <c r="Q11" s="15">
        <v>0.225929064231044</v>
      </c>
      <c r="R11" s="15">
        <v>0.23348443881654801</v>
      </c>
      <c r="S11" s="15">
        <v>0.23809710848459401</v>
      </c>
      <c r="T11" s="15">
        <v>0.20708543127242299</v>
      </c>
      <c r="U11" s="15">
        <v>0.13642852533448599</v>
      </c>
      <c r="V11" s="15">
        <v>0.26416487515075499</v>
      </c>
      <c r="W11" s="15">
        <v>0.24716451179669999</v>
      </c>
      <c r="X11" s="15">
        <v>0.23212789456851901</v>
      </c>
      <c r="Y11" s="15"/>
      <c r="Z11" s="15">
        <v>0.32516479592117498</v>
      </c>
      <c r="AA11" s="15">
        <v>0.29321049561358598</v>
      </c>
      <c r="AB11" s="15">
        <v>0.220397597360592</v>
      </c>
      <c r="AC11" s="15">
        <v>0.20232314058457601</v>
      </c>
      <c r="AD11" s="15"/>
      <c r="AE11" s="15">
        <v>0.24271588761573901</v>
      </c>
      <c r="AF11" s="15">
        <v>0.26722203631946201</v>
      </c>
      <c r="AG11" s="15">
        <v>0.27869180284658901</v>
      </c>
      <c r="AH11" s="15"/>
      <c r="AI11" s="15">
        <v>0.27795451228860601</v>
      </c>
      <c r="AJ11" s="15">
        <v>0.235366258524946</v>
      </c>
      <c r="AK11" s="15">
        <v>0.32630019932225801</v>
      </c>
      <c r="AL11" s="15">
        <v>0.26603778672749401</v>
      </c>
      <c r="AM11" s="15">
        <v>0.27902572222486699</v>
      </c>
      <c r="AN11" s="15"/>
      <c r="AO11" s="15">
        <v>0.34446696758329598</v>
      </c>
      <c r="AP11" s="15">
        <v>0.26394862579269801</v>
      </c>
      <c r="AQ11" s="15">
        <v>0.34214695603941803</v>
      </c>
      <c r="AR11" s="15"/>
      <c r="AS11" s="15">
        <v>0.25094734021665999</v>
      </c>
      <c r="AT11" s="15">
        <v>0.25733069275669701</v>
      </c>
      <c r="AU11" s="15">
        <v>0.239501712603927</v>
      </c>
      <c r="AV11" s="15">
        <v>0.35840691006090503</v>
      </c>
      <c r="AW11" s="15">
        <v>0.28283549473823999</v>
      </c>
      <c r="AX11" s="15">
        <v>0.18465215857467401</v>
      </c>
      <c r="AY11" s="15">
        <v>0.28182128398795497</v>
      </c>
    </row>
    <row r="12" spans="2:51" ht="16" x14ac:dyDescent="0.2">
      <c r="B12" s="16" t="s">
        <v>87</v>
      </c>
      <c r="C12" s="15">
        <v>0.24229412069536899</v>
      </c>
      <c r="D12" s="15">
        <v>0.239103279452547</v>
      </c>
      <c r="E12" s="15">
        <v>0.244004677405597</v>
      </c>
      <c r="F12" s="15"/>
      <c r="G12" s="15">
        <v>0.27323361861825302</v>
      </c>
      <c r="H12" s="15">
        <v>0.23693018048304801</v>
      </c>
      <c r="I12" s="15">
        <v>0.19321689395547301</v>
      </c>
      <c r="J12" s="15">
        <v>0.20712225437037701</v>
      </c>
      <c r="K12" s="15">
        <v>0.27066570353960201</v>
      </c>
      <c r="L12" s="15">
        <v>0.27646200710117402</v>
      </c>
      <c r="M12" s="15"/>
      <c r="N12" s="15">
        <v>0.22347835425752799</v>
      </c>
      <c r="O12" s="15">
        <v>0.227678925136231</v>
      </c>
      <c r="P12" s="15">
        <v>0.20977955794448</v>
      </c>
      <c r="Q12" s="15">
        <v>0.28752755908688898</v>
      </c>
      <c r="R12" s="15">
        <v>0.28288708199459101</v>
      </c>
      <c r="S12" s="15">
        <v>0.26661720607649297</v>
      </c>
      <c r="T12" s="15">
        <v>0.262782155471603</v>
      </c>
      <c r="U12" s="15">
        <v>0.18569337092555099</v>
      </c>
      <c r="V12" s="15">
        <v>0.24019032118229899</v>
      </c>
      <c r="W12" s="15">
        <v>0.25111896380319698</v>
      </c>
      <c r="X12" s="15">
        <v>0.21536398683043501</v>
      </c>
      <c r="Y12" s="15"/>
      <c r="Z12" s="15">
        <v>0.25580468343755902</v>
      </c>
      <c r="AA12" s="15">
        <v>0.24545951361136301</v>
      </c>
      <c r="AB12" s="15">
        <v>0.23571766153930299</v>
      </c>
      <c r="AC12" s="15">
        <v>0.22982555267907101</v>
      </c>
      <c r="AD12" s="15"/>
      <c r="AE12" s="15">
        <v>0.23827783972497901</v>
      </c>
      <c r="AF12" s="15">
        <v>0.26684233763659498</v>
      </c>
      <c r="AG12" s="15">
        <v>0.145463554602803</v>
      </c>
      <c r="AH12" s="15"/>
      <c r="AI12" s="15">
        <v>0.23871540846356301</v>
      </c>
      <c r="AJ12" s="15">
        <v>0.28203846955431799</v>
      </c>
      <c r="AK12" s="15">
        <v>0.27923867506251199</v>
      </c>
      <c r="AL12" s="15">
        <v>0.426535351125722</v>
      </c>
      <c r="AM12" s="15">
        <v>0.14374975444968199</v>
      </c>
      <c r="AN12" s="15"/>
      <c r="AO12" s="15">
        <v>0.19489433800921199</v>
      </c>
      <c r="AP12" s="15">
        <v>0.27595497916489298</v>
      </c>
      <c r="AQ12" s="15">
        <v>0.31303537288204902</v>
      </c>
      <c r="AR12" s="15"/>
      <c r="AS12" s="15">
        <v>0.27021839248363999</v>
      </c>
      <c r="AT12" s="15">
        <v>0.29916691267201301</v>
      </c>
      <c r="AU12" s="15">
        <v>0.21226471775160499</v>
      </c>
      <c r="AV12" s="15">
        <v>0.23341892263394901</v>
      </c>
      <c r="AW12" s="15">
        <v>0.23019390173821899</v>
      </c>
      <c r="AX12" s="15">
        <v>0.15852245214715799</v>
      </c>
      <c r="AY12" s="15">
        <v>0.244896487552339</v>
      </c>
    </row>
    <row r="13" spans="2:51" ht="32" x14ac:dyDescent="0.2">
      <c r="B13" s="16" t="s">
        <v>88</v>
      </c>
      <c r="C13" s="15">
        <v>0.189766053276227</v>
      </c>
      <c r="D13" s="15">
        <v>0.17701856907698099</v>
      </c>
      <c r="E13" s="15">
        <v>0.200400102436986</v>
      </c>
      <c r="F13" s="15"/>
      <c r="G13" s="15">
        <v>0.219952499970402</v>
      </c>
      <c r="H13" s="15">
        <v>0.17989584276565801</v>
      </c>
      <c r="I13" s="15">
        <v>0.20007895882636201</v>
      </c>
      <c r="J13" s="15">
        <v>0.16995183690323501</v>
      </c>
      <c r="K13" s="15">
        <v>0.19572542749812399</v>
      </c>
      <c r="L13" s="15">
        <v>0.18065035513747699</v>
      </c>
      <c r="M13" s="15"/>
      <c r="N13" s="15">
        <v>0.203792635588119</v>
      </c>
      <c r="O13" s="15">
        <v>0.18820094712169699</v>
      </c>
      <c r="P13" s="15">
        <v>0.17115031846109</v>
      </c>
      <c r="Q13" s="15">
        <v>0.223056462263439</v>
      </c>
      <c r="R13" s="15">
        <v>0.151218899208446</v>
      </c>
      <c r="S13" s="15">
        <v>0.127489236314166</v>
      </c>
      <c r="T13" s="15">
        <v>0.23262373608026399</v>
      </c>
      <c r="U13" s="15">
        <v>0.111788205471614</v>
      </c>
      <c r="V13" s="15">
        <v>0.181815546974786</v>
      </c>
      <c r="W13" s="15">
        <v>0.24364826050366001</v>
      </c>
      <c r="X13" s="15">
        <v>0.19509329227431499</v>
      </c>
      <c r="Y13" s="15"/>
      <c r="Z13" s="15">
        <v>0.249288082878944</v>
      </c>
      <c r="AA13" s="15">
        <v>0.16426127648104699</v>
      </c>
      <c r="AB13" s="15">
        <v>0.16667234745121801</v>
      </c>
      <c r="AC13" s="15">
        <v>0.17061909566258901</v>
      </c>
      <c r="AD13" s="15"/>
      <c r="AE13" s="15">
        <v>0.16155028678769001</v>
      </c>
      <c r="AF13" s="15">
        <v>0.22629539335512</v>
      </c>
      <c r="AG13" s="15">
        <v>0.14922790179679701</v>
      </c>
      <c r="AH13" s="15"/>
      <c r="AI13" s="15">
        <v>0.16582012870576401</v>
      </c>
      <c r="AJ13" s="15">
        <v>0.233334515206892</v>
      </c>
      <c r="AK13" s="15">
        <v>0.22556671289407701</v>
      </c>
      <c r="AL13" s="15">
        <v>0</v>
      </c>
      <c r="AM13" s="15">
        <v>9.8133120626813397E-2</v>
      </c>
      <c r="AN13" s="15"/>
      <c r="AO13" s="15">
        <v>0.20073014414087201</v>
      </c>
      <c r="AP13" s="15">
        <v>0.19815351530790501</v>
      </c>
      <c r="AQ13" s="15">
        <v>0.208108393426855</v>
      </c>
      <c r="AR13" s="15"/>
      <c r="AS13" s="15">
        <v>0.36941760705419502</v>
      </c>
      <c r="AT13" s="15">
        <v>0.193103442726694</v>
      </c>
      <c r="AU13" s="15">
        <v>0.118480129410239</v>
      </c>
      <c r="AV13" s="15">
        <v>0.198449466580923</v>
      </c>
      <c r="AW13" s="15">
        <v>0.19508605163079201</v>
      </c>
      <c r="AX13" s="15">
        <v>8.08047794793956E-2</v>
      </c>
      <c r="AY13" s="15">
        <v>0.15120387381830599</v>
      </c>
    </row>
    <row r="14" spans="2:51" ht="16" x14ac:dyDescent="0.2">
      <c r="B14" s="16" t="s">
        <v>89</v>
      </c>
      <c r="C14" s="15">
        <v>0.18859416464759099</v>
      </c>
      <c r="D14" s="15">
        <v>0.183340136445449</v>
      </c>
      <c r="E14" s="15">
        <v>0.19178321596529599</v>
      </c>
      <c r="F14" s="15"/>
      <c r="G14" s="15">
        <v>0.199294229188023</v>
      </c>
      <c r="H14" s="15">
        <v>0.126856568875062</v>
      </c>
      <c r="I14" s="15">
        <v>0.115121578880075</v>
      </c>
      <c r="J14" s="15">
        <v>0.16215135003473699</v>
      </c>
      <c r="K14" s="15">
        <v>0.25233649288835702</v>
      </c>
      <c r="L14" s="15">
        <v>0.27596530938423203</v>
      </c>
      <c r="M14" s="15"/>
      <c r="N14" s="15">
        <v>0.14087661117822001</v>
      </c>
      <c r="O14" s="15">
        <v>0.18832633913299701</v>
      </c>
      <c r="P14" s="15">
        <v>0.17940066074528299</v>
      </c>
      <c r="Q14" s="15">
        <v>0.27964603968788398</v>
      </c>
      <c r="R14" s="15">
        <v>0.24503270947014599</v>
      </c>
      <c r="S14" s="15">
        <v>0.20965908675996001</v>
      </c>
      <c r="T14" s="15">
        <v>0.227014885295969</v>
      </c>
      <c r="U14" s="15">
        <v>0.145971408966725</v>
      </c>
      <c r="V14" s="15">
        <v>0.12913495214940501</v>
      </c>
      <c r="W14" s="15">
        <v>0.19963749205960499</v>
      </c>
      <c r="X14" s="15">
        <v>0.176824518832841</v>
      </c>
      <c r="Y14" s="15"/>
      <c r="Z14" s="15">
        <v>0.23185755597572599</v>
      </c>
      <c r="AA14" s="15">
        <v>0.182889010035658</v>
      </c>
      <c r="AB14" s="15">
        <v>0.143748264573935</v>
      </c>
      <c r="AC14" s="15">
        <v>0.18400882146629199</v>
      </c>
      <c r="AD14" s="15"/>
      <c r="AE14" s="15">
        <v>0.208226625037292</v>
      </c>
      <c r="AF14" s="15">
        <v>0.179277600079877</v>
      </c>
      <c r="AG14" s="15">
        <v>0.171042565626879</v>
      </c>
      <c r="AH14" s="15"/>
      <c r="AI14" s="15">
        <v>0.22125656881401501</v>
      </c>
      <c r="AJ14" s="15">
        <v>0.174409304694566</v>
      </c>
      <c r="AK14" s="15">
        <v>0.21806717597234401</v>
      </c>
      <c r="AL14" s="15">
        <v>0.165528233573491</v>
      </c>
      <c r="AM14" s="15">
        <v>0.115353579225353</v>
      </c>
      <c r="AN14" s="15"/>
      <c r="AO14" s="15">
        <v>0.19164885554845401</v>
      </c>
      <c r="AP14" s="15">
        <v>0.176606680247957</v>
      </c>
      <c r="AQ14" s="15">
        <v>0.22152489598489</v>
      </c>
      <c r="AR14" s="15"/>
      <c r="AS14" s="15">
        <v>0.245601782017737</v>
      </c>
      <c r="AT14" s="15">
        <v>0.17242000462671001</v>
      </c>
      <c r="AU14" s="15">
        <v>0.139976563575444</v>
      </c>
      <c r="AV14" s="15">
        <v>0.235922115365132</v>
      </c>
      <c r="AW14" s="15">
        <v>0.19492212782764001</v>
      </c>
      <c r="AX14" s="15">
        <v>0.16595719754900601</v>
      </c>
      <c r="AY14" s="15">
        <v>0.23727646665941701</v>
      </c>
    </row>
    <row r="15" spans="2:51" ht="32" x14ac:dyDescent="0.2">
      <c r="B15" s="16" t="s">
        <v>90</v>
      </c>
      <c r="C15" s="15">
        <v>0.187286728223963</v>
      </c>
      <c r="D15" s="15">
        <v>0.153897715184249</v>
      </c>
      <c r="E15" s="15">
        <v>0.21650569933261299</v>
      </c>
      <c r="F15" s="15"/>
      <c r="G15" s="15">
        <v>0.21163565486104099</v>
      </c>
      <c r="H15" s="15">
        <v>0.17074603079834</v>
      </c>
      <c r="I15" s="15">
        <v>0.18537028327212299</v>
      </c>
      <c r="J15" s="15">
        <v>0.159258183123588</v>
      </c>
      <c r="K15" s="15">
        <v>0.20101754599562299</v>
      </c>
      <c r="L15" s="15">
        <v>0.20054219274711199</v>
      </c>
      <c r="M15" s="15"/>
      <c r="N15" s="15">
        <v>0.18113875279675701</v>
      </c>
      <c r="O15" s="15">
        <v>0.16639561239216899</v>
      </c>
      <c r="P15" s="15">
        <v>0.164909589424104</v>
      </c>
      <c r="Q15" s="15">
        <v>0.29713083859290801</v>
      </c>
      <c r="R15" s="15">
        <v>0.11326978322638701</v>
      </c>
      <c r="S15" s="15">
        <v>0.14025529471783801</v>
      </c>
      <c r="T15" s="15">
        <v>0.162048589824553</v>
      </c>
      <c r="U15" s="15">
        <v>0.17027734306783099</v>
      </c>
      <c r="V15" s="15">
        <v>0.21641203203571899</v>
      </c>
      <c r="W15" s="15">
        <v>0.20531025448262399</v>
      </c>
      <c r="X15" s="15">
        <v>0.23547980499750201</v>
      </c>
      <c r="Y15" s="15"/>
      <c r="Z15" s="15">
        <v>0.23042545226537001</v>
      </c>
      <c r="AA15" s="15">
        <v>0.18613579692507401</v>
      </c>
      <c r="AB15" s="15">
        <v>0.170796524361082</v>
      </c>
      <c r="AC15" s="15">
        <v>0.15434322636026701</v>
      </c>
      <c r="AD15" s="15"/>
      <c r="AE15" s="15">
        <v>0.16656761447460799</v>
      </c>
      <c r="AF15" s="15">
        <v>0.19921525528491599</v>
      </c>
      <c r="AG15" s="15">
        <v>0.20550067183081699</v>
      </c>
      <c r="AH15" s="15"/>
      <c r="AI15" s="15">
        <v>0.15552806900960001</v>
      </c>
      <c r="AJ15" s="15">
        <v>0.22883411842971901</v>
      </c>
      <c r="AK15" s="15">
        <v>0.19134733789918901</v>
      </c>
      <c r="AL15" s="15">
        <v>7.6543929287782003E-2</v>
      </c>
      <c r="AM15" s="15">
        <v>0.14638830742696801</v>
      </c>
      <c r="AN15" s="15"/>
      <c r="AO15" s="15">
        <v>0.15394228531679599</v>
      </c>
      <c r="AP15" s="15">
        <v>0.20886470371897101</v>
      </c>
      <c r="AQ15" s="15">
        <v>0.15834822512803001</v>
      </c>
      <c r="AR15" s="15"/>
      <c r="AS15" s="15">
        <v>0.37155068742132902</v>
      </c>
      <c r="AT15" s="15">
        <v>0.24955338550978601</v>
      </c>
      <c r="AU15" s="15">
        <v>0.126630045348612</v>
      </c>
      <c r="AV15" s="15">
        <v>0.12486714034044</v>
      </c>
      <c r="AW15" s="15">
        <v>0.17013557159234699</v>
      </c>
      <c r="AX15" s="15">
        <v>6.6913340480540304E-2</v>
      </c>
      <c r="AY15" s="15">
        <v>9.3299997377883706E-2</v>
      </c>
    </row>
    <row r="16" spans="2:51" ht="32" x14ac:dyDescent="0.2">
      <c r="B16" s="16" t="s">
        <v>91</v>
      </c>
      <c r="C16" s="15">
        <v>0.156546452484608</v>
      </c>
      <c r="D16" s="15">
        <v>0.130259331539816</v>
      </c>
      <c r="E16" s="15">
        <v>0.18015379904236001</v>
      </c>
      <c r="F16" s="15"/>
      <c r="G16" s="15">
        <v>0.27184779509930102</v>
      </c>
      <c r="H16" s="15">
        <v>0.16862729797488701</v>
      </c>
      <c r="I16" s="15">
        <v>0.18233432182048201</v>
      </c>
      <c r="J16" s="15">
        <v>0.14578126602257699</v>
      </c>
      <c r="K16" s="15">
        <v>0.109742309873125</v>
      </c>
      <c r="L16" s="15">
        <v>8.3391005945883001E-2</v>
      </c>
      <c r="M16" s="15"/>
      <c r="N16" s="15">
        <v>0.207137191305033</v>
      </c>
      <c r="O16" s="15">
        <v>0.15516676152564499</v>
      </c>
      <c r="P16" s="15">
        <v>0.17098246490903701</v>
      </c>
      <c r="Q16" s="15">
        <v>0.117355536366931</v>
      </c>
      <c r="R16" s="15">
        <v>0.170996646130368</v>
      </c>
      <c r="S16" s="15">
        <v>0.144964185676699</v>
      </c>
      <c r="T16" s="15">
        <v>0.13348173825427201</v>
      </c>
      <c r="U16" s="15">
        <v>9.4579020150150503E-2</v>
      </c>
      <c r="V16" s="15">
        <v>0.17537666460882401</v>
      </c>
      <c r="W16" s="15">
        <v>7.9406807311088998E-2</v>
      </c>
      <c r="X16" s="15">
        <v>0.21770969331105</v>
      </c>
      <c r="Y16" s="15"/>
      <c r="Z16" s="15">
        <v>0.19419931201191601</v>
      </c>
      <c r="AA16" s="15">
        <v>0.14675719277636601</v>
      </c>
      <c r="AB16" s="15">
        <v>0.116273598819445</v>
      </c>
      <c r="AC16" s="15">
        <v>0.162229027316316</v>
      </c>
      <c r="AD16" s="15"/>
      <c r="AE16" s="15">
        <v>0.11724370434651001</v>
      </c>
      <c r="AF16" s="15">
        <v>0.151979434706319</v>
      </c>
      <c r="AG16" s="15">
        <v>0.16114899662889501</v>
      </c>
      <c r="AH16" s="15"/>
      <c r="AI16" s="15">
        <v>0.13579495056959501</v>
      </c>
      <c r="AJ16" s="15">
        <v>0.154039945277057</v>
      </c>
      <c r="AK16" s="15">
        <v>0.15951962830006999</v>
      </c>
      <c r="AL16" s="15">
        <v>7.8265656454031204E-2</v>
      </c>
      <c r="AM16" s="15">
        <v>0.172558612952492</v>
      </c>
      <c r="AN16" s="15"/>
      <c r="AO16" s="15">
        <v>0.120046142800592</v>
      </c>
      <c r="AP16" s="15">
        <v>0.187001331165914</v>
      </c>
      <c r="AQ16" s="15">
        <v>0.13279603923955099</v>
      </c>
      <c r="AR16" s="15"/>
      <c r="AS16" s="15">
        <v>0.16829326189716101</v>
      </c>
      <c r="AT16" s="15">
        <v>0.193549273878629</v>
      </c>
      <c r="AU16" s="15">
        <v>0.13801575759888901</v>
      </c>
      <c r="AV16" s="15">
        <v>0.16329733172944499</v>
      </c>
      <c r="AW16" s="15">
        <v>0.14622931620766699</v>
      </c>
      <c r="AX16" s="15">
        <v>8.1403296928866595E-2</v>
      </c>
      <c r="AY16" s="15">
        <v>0.18360309496029201</v>
      </c>
    </row>
    <row r="17" spans="2:51" ht="16" x14ac:dyDescent="0.2">
      <c r="B17" s="16" t="s">
        <v>92</v>
      </c>
      <c r="C17" s="15">
        <v>0.123930483777122</v>
      </c>
      <c r="D17" s="15">
        <v>0.118603109413981</v>
      </c>
      <c r="E17" s="15">
        <v>0.130276657582029</v>
      </c>
      <c r="F17" s="15"/>
      <c r="G17" s="15">
        <v>0.19968213614239599</v>
      </c>
      <c r="H17" s="15">
        <v>0.17265842645895199</v>
      </c>
      <c r="I17" s="15">
        <v>0.159438149424114</v>
      </c>
      <c r="J17" s="15">
        <v>9.7095550411359394E-2</v>
      </c>
      <c r="K17" s="15">
        <v>6.6348498893899793E-2</v>
      </c>
      <c r="L17" s="15">
        <v>6.0192959137664502E-2</v>
      </c>
      <c r="M17" s="15"/>
      <c r="N17" s="15">
        <v>0.104782375275142</v>
      </c>
      <c r="O17" s="15">
        <v>7.8636725636752502E-2</v>
      </c>
      <c r="P17" s="15">
        <v>9.8620278600654601E-2</v>
      </c>
      <c r="Q17" s="15">
        <v>9.6506942816682706E-2</v>
      </c>
      <c r="R17" s="15">
        <v>8.9149806324582095E-2</v>
      </c>
      <c r="S17" s="15">
        <v>0.164694593176446</v>
      </c>
      <c r="T17" s="15">
        <v>0.18486527110773299</v>
      </c>
      <c r="U17" s="15">
        <v>0.11980476567485999</v>
      </c>
      <c r="V17" s="15">
        <v>0.20798028418783901</v>
      </c>
      <c r="W17" s="15">
        <v>5.2511889648714102E-2</v>
      </c>
      <c r="X17" s="15">
        <v>0.15557400002623301</v>
      </c>
      <c r="Y17" s="15"/>
      <c r="Z17" s="15">
        <v>9.2249918414470999E-2</v>
      </c>
      <c r="AA17" s="15">
        <v>0.16476661401395901</v>
      </c>
      <c r="AB17" s="15">
        <v>0.121092241817447</v>
      </c>
      <c r="AC17" s="15">
        <v>0.11107756971251299</v>
      </c>
      <c r="AD17" s="15"/>
      <c r="AE17" s="15">
        <v>0.13096822884123499</v>
      </c>
      <c r="AF17" s="15">
        <v>0.107246338061861</v>
      </c>
      <c r="AG17" s="15">
        <v>0.10326296151776999</v>
      </c>
      <c r="AH17" s="15"/>
      <c r="AI17" s="15">
        <v>9.2231629007730395E-2</v>
      </c>
      <c r="AJ17" s="15">
        <v>0.161862969924428</v>
      </c>
      <c r="AK17" s="15">
        <v>0.113147898085316</v>
      </c>
      <c r="AL17" s="15">
        <v>0.24923374971317</v>
      </c>
      <c r="AM17" s="15">
        <v>8.6322379737612406E-2</v>
      </c>
      <c r="AN17" s="15"/>
      <c r="AO17" s="15">
        <v>9.6519413582048394E-2</v>
      </c>
      <c r="AP17" s="15">
        <v>0.14939070352297201</v>
      </c>
      <c r="AQ17" s="15">
        <v>0.10926501151776</v>
      </c>
      <c r="AR17" s="15"/>
      <c r="AS17" s="15">
        <v>0.12611038639982999</v>
      </c>
      <c r="AT17" s="15">
        <v>0.118038099429042</v>
      </c>
      <c r="AU17" s="15">
        <v>0.148884212853336</v>
      </c>
      <c r="AV17" s="15">
        <v>9.9881402120403903E-2</v>
      </c>
      <c r="AW17" s="15">
        <v>0.13397526010774199</v>
      </c>
      <c r="AX17" s="15">
        <v>0.113199013802272</v>
      </c>
      <c r="AY17" s="15">
        <v>5.53314312354048E-2</v>
      </c>
    </row>
    <row r="18" spans="2:51" ht="16" x14ac:dyDescent="0.2">
      <c r="B18" s="16" t="s">
        <v>83</v>
      </c>
      <c r="C18" s="15">
        <v>1.24494295580028E-2</v>
      </c>
      <c r="D18" s="15">
        <v>1.0995318555957799E-2</v>
      </c>
      <c r="E18" s="15">
        <v>1.39914296028149E-2</v>
      </c>
      <c r="F18" s="15"/>
      <c r="G18" s="15">
        <v>1.43959343955862E-2</v>
      </c>
      <c r="H18" s="15">
        <v>1.46641039750878E-2</v>
      </c>
      <c r="I18" s="15">
        <v>1.14125887297775E-2</v>
      </c>
      <c r="J18" s="15">
        <v>1.02612447027613E-2</v>
      </c>
      <c r="K18" s="15">
        <v>1.1484875025682101E-2</v>
      </c>
      <c r="L18" s="15">
        <v>1.2548778680411999E-2</v>
      </c>
      <c r="M18" s="15"/>
      <c r="N18" s="15">
        <v>6.8190747677161698E-3</v>
      </c>
      <c r="O18" s="15">
        <v>0</v>
      </c>
      <c r="P18" s="15">
        <v>2.1420041131861502E-2</v>
      </c>
      <c r="Q18" s="15">
        <v>2.9181157596824499E-2</v>
      </c>
      <c r="R18" s="15">
        <v>3.0181745800723001E-2</v>
      </c>
      <c r="S18" s="15">
        <v>2.1612300916360599E-2</v>
      </c>
      <c r="T18" s="15">
        <v>1.71209310350963E-2</v>
      </c>
      <c r="U18" s="15">
        <v>0</v>
      </c>
      <c r="V18" s="15">
        <v>1.3441069003132401E-2</v>
      </c>
      <c r="W18" s="15">
        <v>0</v>
      </c>
      <c r="X18" s="15">
        <v>0</v>
      </c>
      <c r="Y18" s="15"/>
      <c r="Z18" s="15">
        <v>3.3832738516516398E-3</v>
      </c>
      <c r="AA18" s="15">
        <v>1.3193549885758901E-2</v>
      </c>
      <c r="AB18" s="15">
        <v>1.23788597247059E-2</v>
      </c>
      <c r="AC18" s="15">
        <v>1.8164308095731201E-2</v>
      </c>
      <c r="AD18" s="15"/>
      <c r="AE18" s="15">
        <v>1.1792090998014201E-2</v>
      </c>
      <c r="AF18" s="15">
        <v>1.0153998507469199E-2</v>
      </c>
      <c r="AG18" s="15">
        <v>1.03812846400263E-2</v>
      </c>
      <c r="AH18" s="15"/>
      <c r="AI18" s="15">
        <v>9.9247539643336005E-3</v>
      </c>
      <c r="AJ18" s="15">
        <v>8.8882438374691102E-3</v>
      </c>
      <c r="AK18" s="15">
        <v>1.28686299478168E-2</v>
      </c>
      <c r="AL18" s="15">
        <v>0</v>
      </c>
      <c r="AM18" s="15">
        <v>2.39266902225879E-2</v>
      </c>
      <c r="AN18" s="15"/>
      <c r="AO18" s="15">
        <v>1.5537507889716799E-2</v>
      </c>
      <c r="AP18" s="15">
        <v>1.1455495797964401E-2</v>
      </c>
      <c r="AQ18" s="15">
        <v>0</v>
      </c>
      <c r="AR18" s="15"/>
      <c r="AS18" s="15">
        <v>6.4064349194266996E-3</v>
      </c>
      <c r="AT18" s="15">
        <v>1.9852155774860599E-2</v>
      </c>
      <c r="AU18" s="15">
        <v>1.7756003900620501E-2</v>
      </c>
      <c r="AV18" s="15">
        <v>1.2536291725200399E-2</v>
      </c>
      <c r="AW18" s="15">
        <v>3.7015072796617401E-3</v>
      </c>
      <c r="AX18" s="15">
        <v>1.40757099029944E-2</v>
      </c>
      <c r="AY18" s="15">
        <v>1.3961760951350599E-2</v>
      </c>
    </row>
    <row r="19" spans="2:51" ht="32" x14ac:dyDescent="0.2">
      <c r="B19" s="16" t="s">
        <v>93</v>
      </c>
      <c r="C19" s="15">
        <v>1.08482941062902E-2</v>
      </c>
      <c r="D19" s="15">
        <v>1.2494532064201E-2</v>
      </c>
      <c r="E19" s="15">
        <v>9.3244662498402405E-3</v>
      </c>
      <c r="F19" s="15"/>
      <c r="G19" s="15">
        <v>0</v>
      </c>
      <c r="H19" s="15">
        <v>1.4412486292146E-2</v>
      </c>
      <c r="I19" s="15">
        <v>5.3476540652783603E-3</v>
      </c>
      <c r="J19" s="15">
        <v>9.6356472305047392E-3</v>
      </c>
      <c r="K19" s="15">
        <v>1.8058051663188801E-2</v>
      </c>
      <c r="L19" s="15">
        <v>1.5902620559242499E-2</v>
      </c>
      <c r="M19" s="15"/>
      <c r="N19" s="15">
        <v>0</v>
      </c>
      <c r="O19" s="15">
        <v>1.2182639653096799E-2</v>
      </c>
      <c r="P19" s="15">
        <v>1.0454155376180101E-2</v>
      </c>
      <c r="Q19" s="15">
        <v>9.4346101852240093E-3</v>
      </c>
      <c r="R19" s="15">
        <v>0</v>
      </c>
      <c r="S19" s="15">
        <v>4.4181122282669301E-2</v>
      </c>
      <c r="T19" s="15">
        <v>0</v>
      </c>
      <c r="U19" s="15">
        <v>0</v>
      </c>
      <c r="V19" s="15">
        <v>1.2315849454650901E-2</v>
      </c>
      <c r="W19" s="15">
        <v>2.7315379173480099E-2</v>
      </c>
      <c r="X19" s="15">
        <v>0</v>
      </c>
      <c r="Y19" s="15"/>
      <c r="Z19" s="15">
        <v>1.45297488505708E-2</v>
      </c>
      <c r="AA19" s="15">
        <v>2.9926338732438498E-3</v>
      </c>
      <c r="AB19" s="15">
        <v>8.3879858295082804E-3</v>
      </c>
      <c r="AC19" s="15">
        <v>1.74510963424644E-2</v>
      </c>
      <c r="AD19" s="15"/>
      <c r="AE19" s="15">
        <v>1.1879403129124401E-2</v>
      </c>
      <c r="AF19" s="15">
        <v>1.1259822165268199E-2</v>
      </c>
      <c r="AG19" s="15">
        <v>1.5133073909858E-2</v>
      </c>
      <c r="AH19" s="15"/>
      <c r="AI19" s="15">
        <v>1.23057084821826E-2</v>
      </c>
      <c r="AJ19" s="15">
        <v>2.97686275071345E-3</v>
      </c>
      <c r="AK19" s="15">
        <v>1.16738074968813E-2</v>
      </c>
      <c r="AL19" s="15">
        <v>0</v>
      </c>
      <c r="AM19" s="15">
        <v>1.41989183100656E-2</v>
      </c>
      <c r="AN19" s="15"/>
      <c r="AO19" s="15">
        <v>1.15610224877847E-2</v>
      </c>
      <c r="AP19" s="15">
        <v>4.3462663950116099E-3</v>
      </c>
      <c r="AQ19" s="15">
        <v>0</v>
      </c>
      <c r="AR19" s="15"/>
      <c r="AS19" s="15">
        <v>1.59385879842153E-2</v>
      </c>
      <c r="AT19" s="15">
        <v>0</v>
      </c>
      <c r="AU19" s="15">
        <v>2.4483117108633899E-2</v>
      </c>
      <c r="AV19" s="15">
        <v>1.17165058838016E-2</v>
      </c>
      <c r="AW19" s="15">
        <v>1.1187486792648599E-2</v>
      </c>
      <c r="AX19" s="15">
        <v>0</v>
      </c>
      <c r="AY19" s="15">
        <v>0</v>
      </c>
    </row>
    <row r="20" spans="2:51" ht="16" x14ac:dyDescent="0.2">
      <c r="B20" s="16" t="s">
        <v>74</v>
      </c>
      <c r="C20" s="15">
        <v>1.7364909556952E-2</v>
      </c>
      <c r="D20" s="15">
        <v>2.10440836941235E-2</v>
      </c>
      <c r="E20" s="15">
        <v>1.38980996570964E-2</v>
      </c>
      <c r="F20" s="15"/>
      <c r="G20" s="15">
        <v>0</v>
      </c>
      <c r="H20" s="15">
        <v>2.6051910920420501E-2</v>
      </c>
      <c r="I20" s="15">
        <v>0</v>
      </c>
      <c r="J20" s="15">
        <v>1.5777707853990301E-2</v>
      </c>
      <c r="K20" s="15">
        <v>3.20225286915157E-2</v>
      </c>
      <c r="L20" s="15">
        <v>2.7446042143604001E-2</v>
      </c>
      <c r="M20" s="15"/>
      <c r="N20" s="15">
        <v>2.16705793510058E-2</v>
      </c>
      <c r="O20" s="15">
        <v>6.5207611549890397E-3</v>
      </c>
      <c r="P20" s="15">
        <v>2.0871906481585999E-2</v>
      </c>
      <c r="Q20" s="15">
        <v>1.99086746294771E-2</v>
      </c>
      <c r="R20" s="15">
        <v>1.1730471365119901E-2</v>
      </c>
      <c r="S20" s="15">
        <v>2.3009120205093998E-2</v>
      </c>
      <c r="T20" s="15">
        <v>8.2599940919569001E-3</v>
      </c>
      <c r="U20" s="15">
        <v>0</v>
      </c>
      <c r="V20" s="15">
        <v>1.9366296061375202E-2</v>
      </c>
      <c r="W20" s="15">
        <v>3.64357638188074E-2</v>
      </c>
      <c r="X20" s="15">
        <v>1.5723142791831301E-2</v>
      </c>
      <c r="Y20" s="15"/>
      <c r="Z20" s="15">
        <v>2.24694727829775E-2</v>
      </c>
      <c r="AA20" s="15">
        <v>1.5704854251149199E-2</v>
      </c>
      <c r="AB20" s="15">
        <v>1.2946030085145801E-2</v>
      </c>
      <c r="AC20" s="15">
        <v>1.40451704544662E-2</v>
      </c>
      <c r="AD20" s="15"/>
      <c r="AE20" s="15">
        <v>2.57790423258424E-2</v>
      </c>
      <c r="AF20" s="15">
        <v>1.8756769238221501E-2</v>
      </c>
      <c r="AG20" s="15">
        <v>0</v>
      </c>
      <c r="AH20" s="15"/>
      <c r="AI20" s="15">
        <v>1.9127564072598299E-2</v>
      </c>
      <c r="AJ20" s="15">
        <v>1.3941405065509E-2</v>
      </c>
      <c r="AK20" s="15">
        <v>0</v>
      </c>
      <c r="AL20" s="15">
        <v>0</v>
      </c>
      <c r="AM20" s="15">
        <v>2.4442048921943401E-2</v>
      </c>
      <c r="AN20" s="15"/>
      <c r="AO20" s="15">
        <v>2.6390824334266001E-2</v>
      </c>
      <c r="AP20" s="15">
        <v>1.1716548453521301E-2</v>
      </c>
      <c r="AQ20" s="15">
        <v>0</v>
      </c>
      <c r="AR20" s="15"/>
      <c r="AS20" s="15">
        <v>1.32393621622188E-2</v>
      </c>
      <c r="AT20" s="15">
        <v>1.7677751730742701E-2</v>
      </c>
      <c r="AU20" s="15">
        <v>2.1578689592558601E-2</v>
      </c>
      <c r="AV20" s="15">
        <v>2.2931906130135699E-2</v>
      </c>
      <c r="AW20" s="15">
        <v>6.99572936325579E-3</v>
      </c>
      <c r="AX20" s="15">
        <v>2.73432027592178E-2</v>
      </c>
      <c r="AY20" s="15">
        <v>3.3763629510461801E-2</v>
      </c>
    </row>
    <row r="21" spans="2:51" ht="16" x14ac:dyDescent="0.2">
      <c r="B21" s="16" t="s">
        <v>82</v>
      </c>
      <c r="C21" s="17">
        <v>9.0216916676309107E-3</v>
      </c>
      <c r="D21" s="17">
        <v>9.43367097199861E-3</v>
      </c>
      <c r="E21" s="17">
        <v>8.69645742883428E-3</v>
      </c>
      <c r="F21" s="17"/>
      <c r="G21" s="17">
        <v>0</v>
      </c>
      <c r="H21" s="17">
        <v>1.97483792921554E-2</v>
      </c>
      <c r="I21" s="17">
        <v>5.4180355633461604E-3</v>
      </c>
      <c r="J21" s="17">
        <v>1.5613534963621801E-2</v>
      </c>
      <c r="K21" s="17">
        <v>5.8680671519342103E-3</v>
      </c>
      <c r="L21" s="17">
        <v>5.5016131455039403E-3</v>
      </c>
      <c r="M21" s="17"/>
      <c r="N21" s="17">
        <v>7.3783082825574697E-3</v>
      </c>
      <c r="O21" s="17">
        <v>3.1406863631926102E-2</v>
      </c>
      <c r="P21" s="17">
        <v>0</v>
      </c>
      <c r="Q21" s="17">
        <v>1.0938597379408501E-2</v>
      </c>
      <c r="R21" s="17">
        <v>1.30561965906412E-2</v>
      </c>
      <c r="S21" s="17">
        <v>1.14142907619523E-2</v>
      </c>
      <c r="T21" s="17">
        <v>0</v>
      </c>
      <c r="U21" s="17">
        <v>0</v>
      </c>
      <c r="V21" s="17">
        <v>0</v>
      </c>
      <c r="W21" s="17">
        <v>0</v>
      </c>
      <c r="X21" s="17">
        <v>1.65836589060155E-2</v>
      </c>
      <c r="Y21" s="17"/>
      <c r="Z21" s="17">
        <v>1.0902249601046901E-2</v>
      </c>
      <c r="AA21" s="17">
        <v>6.1230543367930797E-3</v>
      </c>
      <c r="AB21" s="17">
        <v>4.4821223348334004E-3</v>
      </c>
      <c r="AC21" s="17">
        <v>1.3994947081688899E-2</v>
      </c>
      <c r="AD21" s="17"/>
      <c r="AE21" s="17">
        <v>1.0637985385897501E-2</v>
      </c>
      <c r="AF21" s="17">
        <v>9.8326788667580708E-3</v>
      </c>
      <c r="AG21" s="17">
        <v>8.3728645165770093E-3</v>
      </c>
      <c r="AH21" s="17"/>
      <c r="AI21" s="17">
        <v>5.7602665727595603E-3</v>
      </c>
      <c r="AJ21" s="17">
        <v>8.8009787335523709E-3</v>
      </c>
      <c r="AK21" s="17">
        <v>0</v>
      </c>
      <c r="AL21" s="17">
        <v>0</v>
      </c>
      <c r="AM21" s="17">
        <v>1.5010058482340801E-2</v>
      </c>
      <c r="AN21" s="17"/>
      <c r="AO21" s="17">
        <v>4.94334245830216E-3</v>
      </c>
      <c r="AP21" s="17">
        <v>4.3903444002947696E-3</v>
      </c>
      <c r="AQ21" s="17">
        <v>1.2694468781826101E-2</v>
      </c>
      <c r="AR21" s="17"/>
      <c r="AS21" s="17">
        <v>0</v>
      </c>
      <c r="AT21" s="17">
        <v>7.7233078075331198E-3</v>
      </c>
      <c r="AU21" s="17">
        <v>1.22890256274175E-2</v>
      </c>
      <c r="AV21" s="17">
        <v>1.19252330987933E-2</v>
      </c>
      <c r="AW21" s="17">
        <v>1.1227911149345401E-2</v>
      </c>
      <c r="AX21" s="17">
        <v>0</v>
      </c>
      <c r="AY21" s="17">
        <v>1.7316953135721899E-2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AY30"/>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314</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718</v>
      </c>
      <c r="D7" s="9">
        <v>386</v>
      </c>
      <c r="E7" s="9">
        <v>332</v>
      </c>
      <c r="F7" s="9"/>
      <c r="G7" s="9">
        <v>14</v>
      </c>
      <c r="H7" s="9">
        <v>89</v>
      </c>
      <c r="I7" s="9">
        <v>102</v>
      </c>
      <c r="J7" s="9">
        <v>145</v>
      </c>
      <c r="K7" s="9">
        <v>141</v>
      </c>
      <c r="L7" s="9">
        <v>227</v>
      </c>
      <c r="M7" s="9"/>
      <c r="N7" s="9">
        <v>71</v>
      </c>
      <c r="O7" s="9">
        <v>92</v>
      </c>
      <c r="P7" s="9">
        <v>66</v>
      </c>
      <c r="Q7" s="9">
        <v>81</v>
      </c>
      <c r="R7" s="9">
        <v>56</v>
      </c>
      <c r="S7" s="9">
        <v>63</v>
      </c>
      <c r="T7" s="9">
        <v>81</v>
      </c>
      <c r="U7" s="9">
        <v>39</v>
      </c>
      <c r="V7" s="9">
        <v>88</v>
      </c>
      <c r="W7" s="9">
        <v>46</v>
      </c>
      <c r="X7" s="9">
        <v>35</v>
      </c>
      <c r="Y7" s="9"/>
      <c r="Z7" s="9">
        <v>159</v>
      </c>
      <c r="AA7" s="9">
        <v>180</v>
      </c>
      <c r="AB7" s="9">
        <v>191</v>
      </c>
      <c r="AC7" s="9">
        <v>188</v>
      </c>
      <c r="AD7" s="9"/>
      <c r="AE7" s="9">
        <v>718</v>
      </c>
      <c r="AF7" s="9" t="s">
        <v>310</v>
      </c>
      <c r="AG7" s="9" t="s">
        <v>310</v>
      </c>
      <c r="AH7" s="9"/>
      <c r="AI7" s="9">
        <v>453</v>
      </c>
      <c r="AJ7" s="9">
        <v>130</v>
      </c>
      <c r="AK7" s="9">
        <v>17</v>
      </c>
      <c r="AL7" s="9">
        <v>25</v>
      </c>
      <c r="AM7" s="9">
        <v>43</v>
      </c>
      <c r="AN7" s="9"/>
      <c r="AO7" s="9">
        <v>243</v>
      </c>
      <c r="AP7" s="9">
        <v>195</v>
      </c>
      <c r="AQ7" s="9">
        <v>33</v>
      </c>
      <c r="AR7" s="9"/>
      <c r="AS7" s="9">
        <v>15</v>
      </c>
      <c r="AT7" s="9">
        <v>128</v>
      </c>
      <c r="AU7" s="9">
        <v>154</v>
      </c>
      <c r="AV7" s="9">
        <v>40</v>
      </c>
      <c r="AW7" s="9">
        <v>250</v>
      </c>
      <c r="AX7" s="9">
        <v>64</v>
      </c>
      <c r="AY7" s="9">
        <v>67</v>
      </c>
    </row>
    <row r="8" spans="2:51" ht="30" customHeight="1" x14ac:dyDescent="0.2">
      <c r="B8" s="10" t="s">
        <v>19</v>
      </c>
      <c r="C8" s="10">
        <v>694</v>
      </c>
      <c r="D8" s="10">
        <v>375</v>
      </c>
      <c r="E8" s="10">
        <v>319</v>
      </c>
      <c r="F8" s="10"/>
      <c r="G8" s="10">
        <v>18</v>
      </c>
      <c r="H8" s="10">
        <v>87</v>
      </c>
      <c r="I8" s="10">
        <v>108</v>
      </c>
      <c r="J8" s="10">
        <v>135</v>
      </c>
      <c r="K8" s="10">
        <v>135</v>
      </c>
      <c r="L8" s="10">
        <v>211</v>
      </c>
      <c r="M8" s="10"/>
      <c r="N8" s="10">
        <v>77</v>
      </c>
      <c r="O8" s="10">
        <v>86</v>
      </c>
      <c r="P8" s="10">
        <v>63</v>
      </c>
      <c r="Q8" s="10">
        <v>75</v>
      </c>
      <c r="R8" s="10">
        <v>49</v>
      </c>
      <c r="S8" s="10">
        <v>64</v>
      </c>
      <c r="T8" s="10">
        <v>72</v>
      </c>
      <c r="U8" s="10">
        <v>35</v>
      </c>
      <c r="V8" s="10">
        <v>82</v>
      </c>
      <c r="W8" s="10">
        <v>53</v>
      </c>
      <c r="X8" s="10">
        <v>37</v>
      </c>
      <c r="Y8" s="10"/>
      <c r="Z8" s="10">
        <v>164</v>
      </c>
      <c r="AA8" s="10">
        <v>166</v>
      </c>
      <c r="AB8" s="10">
        <v>187</v>
      </c>
      <c r="AC8" s="10">
        <v>177</v>
      </c>
      <c r="AD8" s="10"/>
      <c r="AE8" s="10">
        <v>694</v>
      </c>
      <c r="AF8" s="10" t="s">
        <v>310</v>
      </c>
      <c r="AG8" s="10" t="s">
        <v>310</v>
      </c>
      <c r="AH8" s="10"/>
      <c r="AI8" s="10">
        <v>434</v>
      </c>
      <c r="AJ8" s="10">
        <v>128</v>
      </c>
      <c r="AK8" s="10">
        <v>16</v>
      </c>
      <c r="AL8" s="10">
        <v>24</v>
      </c>
      <c r="AM8" s="10">
        <v>41</v>
      </c>
      <c r="AN8" s="10"/>
      <c r="AO8" s="10">
        <v>233</v>
      </c>
      <c r="AP8" s="10">
        <v>190</v>
      </c>
      <c r="AQ8" s="10">
        <v>33</v>
      </c>
      <c r="AR8" s="10"/>
      <c r="AS8" s="10">
        <v>15</v>
      </c>
      <c r="AT8" s="10">
        <v>123</v>
      </c>
      <c r="AU8" s="10">
        <v>147</v>
      </c>
      <c r="AV8" s="10">
        <v>40</v>
      </c>
      <c r="AW8" s="10">
        <v>243</v>
      </c>
      <c r="AX8" s="10">
        <v>62</v>
      </c>
      <c r="AY8" s="10">
        <v>65</v>
      </c>
    </row>
    <row r="9" spans="2:51" ht="32" x14ac:dyDescent="0.2">
      <c r="B9" s="16" t="s">
        <v>297</v>
      </c>
      <c r="C9" s="15">
        <v>0.11666842038574</v>
      </c>
      <c r="D9" s="15">
        <v>0.12560091777349799</v>
      </c>
      <c r="E9" s="15">
        <v>0.106163770318663</v>
      </c>
      <c r="F9" s="15"/>
      <c r="G9" s="15">
        <v>7.2738114085899599E-2</v>
      </c>
      <c r="H9" s="15">
        <v>0.13515149434722601</v>
      </c>
      <c r="I9" s="15">
        <v>9.5913114232160604E-2</v>
      </c>
      <c r="J9" s="15">
        <v>0.181574529012869</v>
      </c>
      <c r="K9" s="15">
        <v>0.132864007784113</v>
      </c>
      <c r="L9" s="15">
        <v>7.14653665330824E-2</v>
      </c>
      <c r="M9" s="15"/>
      <c r="N9" s="15">
        <v>0.121584842272889</v>
      </c>
      <c r="O9" s="15">
        <v>0.11590460628023599</v>
      </c>
      <c r="P9" s="15">
        <v>9.0805767443210603E-2</v>
      </c>
      <c r="Q9" s="15">
        <v>0.15997290328637001</v>
      </c>
      <c r="R9" s="15">
        <v>8.9368330503399304E-2</v>
      </c>
      <c r="S9" s="15">
        <v>0.16065068140095301</v>
      </c>
      <c r="T9" s="15">
        <v>0.11547750219453</v>
      </c>
      <c r="U9" s="15">
        <v>6.3255367864676504E-2</v>
      </c>
      <c r="V9" s="15">
        <v>0.146666722305694</v>
      </c>
      <c r="W9" s="15">
        <v>4.3947809176534597E-2</v>
      </c>
      <c r="X9" s="15">
        <v>0.11380469673382</v>
      </c>
      <c r="Y9" s="15"/>
      <c r="Z9" s="15">
        <v>0.112321844853462</v>
      </c>
      <c r="AA9" s="15">
        <v>0.12319410541</v>
      </c>
      <c r="AB9" s="15">
        <v>0.13380312699152699</v>
      </c>
      <c r="AC9" s="15">
        <v>9.6477132034956795E-2</v>
      </c>
      <c r="AD9" s="15"/>
      <c r="AE9" s="15">
        <v>0.11666842038574</v>
      </c>
      <c r="AF9" s="15" t="s">
        <v>311</v>
      </c>
      <c r="AG9" s="15" t="s">
        <v>311</v>
      </c>
      <c r="AH9" s="15"/>
      <c r="AI9" s="15">
        <v>0.13107059651150599</v>
      </c>
      <c r="AJ9" s="15">
        <v>8.5563279065657596E-2</v>
      </c>
      <c r="AK9" s="15">
        <v>0.119626977194647</v>
      </c>
      <c r="AL9" s="15">
        <v>0.130938393103576</v>
      </c>
      <c r="AM9" s="15">
        <v>7.2996666926905499E-2</v>
      </c>
      <c r="AN9" s="15"/>
      <c r="AO9" s="15">
        <v>0.120997073261202</v>
      </c>
      <c r="AP9" s="15">
        <v>8.5525406965037604E-2</v>
      </c>
      <c r="AQ9" s="15">
        <v>0.114390756960411</v>
      </c>
      <c r="AR9" s="15"/>
      <c r="AS9" s="15">
        <v>0</v>
      </c>
      <c r="AT9" s="15">
        <v>6.4580494378710093E-2</v>
      </c>
      <c r="AU9" s="15">
        <v>0.14661722598256299</v>
      </c>
      <c r="AV9" s="15">
        <v>6.9556507432937995E-2</v>
      </c>
      <c r="AW9" s="15">
        <v>0.14253117336347701</v>
      </c>
      <c r="AX9" s="15">
        <v>0.14787870124323399</v>
      </c>
      <c r="AY9" s="15">
        <v>7.71764338913416E-2</v>
      </c>
    </row>
    <row r="10" spans="2:51" ht="32" x14ac:dyDescent="0.2">
      <c r="B10" s="16" t="s">
        <v>301</v>
      </c>
      <c r="C10" s="15">
        <v>8.9253910518182406E-2</v>
      </c>
      <c r="D10" s="15">
        <v>7.9657944775957501E-2</v>
      </c>
      <c r="E10" s="15">
        <v>0.100538801831542</v>
      </c>
      <c r="F10" s="15"/>
      <c r="G10" s="15">
        <v>6.7765348879745196E-2</v>
      </c>
      <c r="H10" s="15">
        <v>0.14934980682968799</v>
      </c>
      <c r="I10" s="15">
        <v>9.62033284899977E-2</v>
      </c>
      <c r="J10" s="15">
        <v>8.3340696994578606E-2</v>
      </c>
      <c r="K10" s="15">
        <v>9.2431434068024398E-2</v>
      </c>
      <c r="L10" s="15">
        <v>6.4530658469680896E-2</v>
      </c>
      <c r="M10" s="15"/>
      <c r="N10" s="15">
        <v>0.11588529871608801</v>
      </c>
      <c r="O10" s="15">
        <v>5.2275967570548698E-2</v>
      </c>
      <c r="P10" s="15">
        <v>0.12663756039361501</v>
      </c>
      <c r="Q10" s="15">
        <v>0.12244631672211</v>
      </c>
      <c r="R10" s="15">
        <v>0.10459339233217201</v>
      </c>
      <c r="S10" s="15">
        <v>9.6791649527230003E-2</v>
      </c>
      <c r="T10" s="15">
        <v>4.8228420669537003E-2</v>
      </c>
      <c r="U10" s="15">
        <v>0.12898580560998801</v>
      </c>
      <c r="V10" s="15">
        <v>8.1555020675843401E-2</v>
      </c>
      <c r="W10" s="15">
        <v>0</v>
      </c>
      <c r="X10" s="15">
        <v>0.143385236193975</v>
      </c>
      <c r="Y10" s="15"/>
      <c r="Z10" s="15">
        <v>9.0982393936634001E-2</v>
      </c>
      <c r="AA10" s="15">
        <v>8.2418895496770103E-2</v>
      </c>
      <c r="AB10" s="15">
        <v>0.114683114419591</v>
      </c>
      <c r="AC10" s="15">
        <v>6.7165731962762404E-2</v>
      </c>
      <c r="AD10" s="15"/>
      <c r="AE10" s="15">
        <v>8.9253910518182406E-2</v>
      </c>
      <c r="AF10" s="15" t="s">
        <v>311</v>
      </c>
      <c r="AG10" s="15" t="s">
        <v>311</v>
      </c>
      <c r="AH10" s="15"/>
      <c r="AI10" s="15">
        <v>9.3586659426144303E-2</v>
      </c>
      <c r="AJ10" s="15">
        <v>6.42179524167691E-2</v>
      </c>
      <c r="AK10" s="15">
        <v>5.7557660138354297E-2</v>
      </c>
      <c r="AL10" s="15">
        <v>0.162678199561819</v>
      </c>
      <c r="AM10" s="15">
        <v>7.7422247286249593E-2</v>
      </c>
      <c r="AN10" s="15"/>
      <c r="AO10" s="15">
        <v>7.0179881054215798E-2</v>
      </c>
      <c r="AP10" s="15">
        <v>8.8643834968493998E-2</v>
      </c>
      <c r="AQ10" s="15">
        <v>0.19592901634190699</v>
      </c>
      <c r="AR10" s="15"/>
      <c r="AS10" s="15">
        <v>0</v>
      </c>
      <c r="AT10" s="15">
        <v>4.0892681076723003E-2</v>
      </c>
      <c r="AU10" s="15">
        <v>8.4054913067704295E-2</v>
      </c>
      <c r="AV10" s="15">
        <v>0</v>
      </c>
      <c r="AW10" s="15">
        <v>0.14798210914016799</v>
      </c>
      <c r="AX10" s="15">
        <v>5.7144232477155402E-2</v>
      </c>
      <c r="AY10" s="15">
        <v>7.9002738284875806E-2</v>
      </c>
    </row>
    <row r="11" spans="2:51" ht="32" x14ac:dyDescent="0.2">
      <c r="B11" s="16" t="s">
        <v>304</v>
      </c>
      <c r="C11" s="15">
        <v>2.0700548323326799E-2</v>
      </c>
      <c r="D11" s="15">
        <v>2.6148381799855899E-2</v>
      </c>
      <c r="E11" s="15">
        <v>1.42938759437668E-2</v>
      </c>
      <c r="F11" s="15"/>
      <c r="G11" s="15">
        <v>0</v>
      </c>
      <c r="H11" s="15">
        <v>9.5819827176877297E-3</v>
      </c>
      <c r="I11" s="15">
        <v>4.88439695631274E-2</v>
      </c>
      <c r="J11" s="15">
        <v>2.0580141124388801E-2</v>
      </c>
      <c r="K11" s="15">
        <v>1.3558460142041E-2</v>
      </c>
      <c r="L11" s="15">
        <v>1.7307225476841201E-2</v>
      </c>
      <c r="M11" s="15"/>
      <c r="N11" s="15">
        <v>0</v>
      </c>
      <c r="O11" s="15">
        <v>1.0703283843950299E-2</v>
      </c>
      <c r="P11" s="15">
        <v>4.3576055879160497E-2</v>
      </c>
      <c r="Q11" s="15">
        <v>1.2073681360884001E-2</v>
      </c>
      <c r="R11" s="15">
        <v>4.06661976227791E-2</v>
      </c>
      <c r="S11" s="15">
        <v>0</v>
      </c>
      <c r="T11" s="15">
        <v>1.1557727625202401E-2</v>
      </c>
      <c r="U11" s="15">
        <v>2.60062626813298E-2</v>
      </c>
      <c r="V11" s="15">
        <v>3.3832660268725702E-2</v>
      </c>
      <c r="W11" s="15">
        <v>2.4004556377524699E-2</v>
      </c>
      <c r="X11" s="15">
        <v>5.42814749963395E-2</v>
      </c>
      <c r="Y11" s="15"/>
      <c r="Z11" s="15">
        <v>1.9064467930175799E-2</v>
      </c>
      <c r="AA11" s="15">
        <v>2.9067670663309401E-2</v>
      </c>
      <c r="AB11" s="15">
        <v>1.4598895064921701E-2</v>
      </c>
      <c r="AC11" s="15">
        <v>2.0830693972809601E-2</v>
      </c>
      <c r="AD11" s="15"/>
      <c r="AE11" s="15">
        <v>2.0700548323326799E-2</v>
      </c>
      <c r="AF11" s="15" t="s">
        <v>311</v>
      </c>
      <c r="AG11" s="15" t="s">
        <v>311</v>
      </c>
      <c r="AH11" s="15"/>
      <c r="AI11" s="15">
        <v>2.67995870822553E-2</v>
      </c>
      <c r="AJ11" s="15">
        <v>7.8951933138456908E-3</v>
      </c>
      <c r="AK11" s="15">
        <v>5.2437020586303E-2</v>
      </c>
      <c r="AL11" s="15">
        <v>3.6268657196491402E-2</v>
      </c>
      <c r="AM11" s="15">
        <v>0</v>
      </c>
      <c r="AN11" s="15"/>
      <c r="AO11" s="15">
        <v>2.60678934248244E-2</v>
      </c>
      <c r="AP11" s="15">
        <v>9.0622072593236607E-3</v>
      </c>
      <c r="AQ11" s="15">
        <v>2.61378357479779E-2</v>
      </c>
      <c r="AR11" s="15"/>
      <c r="AS11" s="15">
        <v>0</v>
      </c>
      <c r="AT11" s="15">
        <v>7.9802407426116193E-3</v>
      </c>
      <c r="AU11" s="15">
        <v>2.3973550144533201E-2</v>
      </c>
      <c r="AV11" s="15">
        <v>0</v>
      </c>
      <c r="AW11" s="15">
        <v>2.7502588508070601E-2</v>
      </c>
      <c r="AX11" s="15">
        <v>3.7031263841102301E-2</v>
      </c>
      <c r="AY11" s="15">
        <v>1.38800804097303E-2</v>
      </c>
    </row>
    <row r="12" spans="2:51" ht="32" x14ac:dyDescent="0.2">
      <c r="B12" s="16" t="s">
        <v>300</v>
      </c>
      <c r="C12" s="15">
        <v>3.0828950960866401E-2</v>
      </c>
      <c r="D12" s="15">
        <v>3.8563871562318199E-2</v>
      </c>
      <c r="E12" s="15">
        <v>2.17326556374303E-2</v>
      </c>
      <c r="F12" s="15"/>
      <c r="G12" s="15">
        <v>7.6568858354552197E-2</v>
      </c>
      <c r="H12" s="15">
        <v>3.5514443493530001E-2</v>
      </c>
      <c r="I12" s="15">
        <v>2.8425645764636898E-2</v>
      </c>
      <c r="J12" s="15">
        <v>2.0847119601011599E-2</v>
      </c>
      <c r="K12" s="15">
        <v>2.7704412939951701E-2</v>
      </c>
      <c r="L12" s="15">
        <v>3.4687002461293699E-2</v>
      </c>
      <c r="M12" s="15"/>
      <c r="N12" s="15">
        <v>4.1704528888679801E-2</v>
      </c>
      <c r="O12" s="15">
        <v>7.04666554299717E-2</v>
      </c>
      <c r="P12" s="15">
        <v>4.4436784735631903E-2</v>
      </c>
      <c r="Q12" s="15">
        <v>1.19710449224845E-2</v>
      </c>
      <c r="R12" s="15">
        <v>1.8009998142150398E-2</v>
      </c>
      <c r="S12" s="15">
        <v>3.0688855343307401E-2</v>
      </c>
      <c r="T12" s="15">
        <v>1.0274988067336999E-2</v>
      </c>
      <c r="U12" s="15">
        <v>0</v>
      </c>
      <c r="V12" s="15">
        <v>4.4609216840524102E-2</v>
      </c>
      <c r="W12" s="15">
        <v>0</v>
      </c>
      <c r="X12" s="15">
        <v>3.1349027103720298E-2</v>
      </c>
      <c r="Y12" s="15"/>
      <c r="Z12" s="15">
        <v>4.1808359718811E-2</v>
      </c>
      <c r="AA12" s="15">
        <v>1.19479868732631E-2</v>
      </c>
      <c r="AB12" s="15">
        <v>3.0931592159922101E-2</v>
      </c>
      <c r="AC12" s="15">
        <v>3.8206358537065999E-2</v>
      </c>
      <c r="AD12" s="15"/>
      <c r="AE12" s="15">
        <v>3.0828950960866401E-2</v>
      </c>
      <c r="AF12" s="15" t="s">
        <v>311</v>
      </c>
      <c r="AG12" s="15" t="s">
        <v>311</v>
      </c>
      <c r="AH12" s="15"/>
      <c r="AI12" s="15">
        <v>3.7886092170049603E-2</v>
      </c>
      <c r="AJ12" s="15">
        <v>1.7114173689932101E-2</v>
      </c>
      <c r="AK12" s="15">
        <v>6.7860218520573196E-2</v>
      </c>
      <c r="AL12" s="15">
        <v>6.9231012654223906E-2</v>
      </c>
      <c r="AM12" s="15">
        <v>0</v>
      </c>
      <c r="AN12" s="15"/>
      <c r="AO12" s="15">
        <v>3.7072919850507403E-2</v>
      </c>
      <c r="AP12" s="15">
        <v>3.1414768693894202E-2</v>
      </c>
      <c r="AQ12" s="15">
        <v>3.38257060695005E-2</v>
      </c>
      <c r="AR12" s="15"/>
      <c r="AS12" s="15">
        <v>7.3547363874745197E-2</v>
      </c>
      <c r="AT12" s="15">
        <v>2.29042729765115E-2</v>
      </c>
      <c r="AU12" s="15">
        <v>5.8260101843459297E-2</v>
      </c>
      <c r="AV12" s="15">
        <v>2.2210985890109398E-2</v>
      </c>
      <c r="AW12" s="15">
        <v>1.29432522489571E-2</v>
      </c>
      <c r="AX12" s="15">
        <v>2.98373296954948E-2</v>
      </c>
      <c r="AY12" s="15">
        <v>4.6894431404633299E-2</v>
      </c>
    </row>
    <row r="13" spans="2:51" ht="32" x14ac:dyDescent="0.2">
      <c r="B13" s="16" t="s">
        <v>295</v>
      </c>
      <c r="C13" s="15">
        <v>0.167958106780494</v>
      </c>
      <c r="D13" s="15">
        <v>0.151644465787831</v>
      </c>
      <c r="E13" s="15">
        <v>0.18714300911057299</v>
      </c>
      <c r="F13" s="15"/>
      <c r="G13" s="15">
        <v>0.107459688539954</v>
      </c>
      <c r="H13" s="15">
        <v>0.17420213336010601</v>
      </c>
      <c r="I13" s="15">
        <v>0.106901142115328</v>
      </c>
      <c r="J13" s="15">
        <v>0.13229203879986101</v>
      </c>
      <c r="K13" s="15">
        <v>0.21158543815557501</v>
      </c>
      <c r="L13" s="15">
        <v>0.19645082880641701</v>
      </c>
      <c r="M13" s="15"/>
      <c r="N13" s="15">
        <v>9.4445815211298995E-2</v>
      </c>
      <c r="O13" s="15">
        <v>0.18108403943163301</v>
      </c>
      <c r="P13" s="15">
        <v>0.140019330423229</v>
      </c>
      <c r="Q13" s="15">
        <v>0.206554179434664</v>
      </c>
      <c r="R13" s="15">
        <v>0.23352832156589001</v>
      </c>
      <c r="S13" s="15">
        <v>0.18221713988812899</v>
      </c>
      <c r="T13" s="15">
        <v>0.20605354288170299</v>
      </c>
      <c r="U13" s="15">
        <v>0.193348032205899</v>
      </c>
      <c r="V13" s="15">
        <v>0.102279866764567</v>
      </c>
      <c r="W13" s="15">
        <v>0.227654111459033</v>
      </c>
      <c r="X13" s="15">
        <v>0.10965582396574899</v>
      </c>
      <c r="Y13" s="15"/>
      <c r="Z13" s="15">
        <v>0.141940631403255</v>
      </c>
      <c r="AA13" s="15">
        <v>0.143547192442016</v>
      </c>
      <c r="AB13" s="15">
        <v>0.185606396804818</v>
      </c>
      <c r="AC13" s="15">
        <v>0.19638154685056899</v>
      </c>
      <c r="AD13" s="15"/>
      <c r="AE13" s="15">
        <v>0.167958106780494</v>
      </c>
      <c r="AF13" s="15" t="s">
        <v>311</v>
      </c>
      <c r="AG13" s="15" t="s">
        <v>311</v>
      </c>
      <c r="AH13" s="15"/>
      <c r="AI13" s="15">
        <v>0.17818472917779599</v>
      </c>
      <c r="AJ13" s="15">
        <v>0.139994040518716</v>
      </c>
      <c r="AK13" s="15">
        <v>0.120460070733262</v>
      </c>
      <c r="AL13" s="15">
        <v>7.6713573111890296E-2</v>
      </c>
      <c r="AM13" s="15">
        <v>0.18773793516228801</v>
      </c>
      <c r="AN13" s="15"/>
      <c r="AO13" s="15">
        <v>0.21859943637665499</v>
      </c>
      <c r="AP13" s="15">
        <v>0.12500292832472101</v>
      </c>
      <c r="AQ13" s="15">
        <v>9.3344761508376506E-2</v>
      </c>
      <c r="AR13" s="15"/>
      <c r="AS13" s="15">
        <v>0.13770779814082301</v>
      </c>
      <c r="AT13" s="15">
        <v>0.29081601648118099</v>
      </c>
      <c r="AU13" s="15">
        <v>0.10894414490710901</v>
      </c>
      <c r="AV13" s="15">
        <v>0.25019364956875001</v>
      </c>
      <c r="AW13" s="15">
        <v>0.14121121194700101</v>
      </c>
      <c r="AX13" s="15">
        <v>0.14848373921250199</v>
      </c>
      <c r="AY13" s="15">
        <v>0.14422633760229001</v>
      </c>
    </row>
    <row r="14" spans="2:51" ht="32" x14ac:dyDescent="0.2">
      <c r="B14" s="16" t="s">
        <v>298</v>
      </c>
      <c r="C14" s="15">
        <v>4.1161905919969398E-2</v>
      </c>
      <c r="D14" s="15">
        <v>3.5543770803451599E-2</v>
      </c>
      <c r="E14" s="15">
        <v>4.7768853659965901E-2</v>
      </c>
      <c r="F14" s="15"/>
      <c r="G14" s="15">
        <v>0</v>
      </c>
      <c r="H14" s="15">
        <v>1.01771449019333E-2</v>
      </c>
      <c r="I14" s="15">
        <v>2.90707201522864E-2</v>
      </c>
      <c r="J14" s="15">
        <v>2.7309287386968101E-2</v>
      </c>
      <c r="K14" s="15">
        <v>3.0880887006843102E-2</v>
      </c>
      <c r="L14" s="15">
        <v>7.8926650632951706E-2</v>
      </c>
      <c r="M14" s="15"/>
      <c r="N14" s="15">
        <v>4.1543440746477499E-2</v>
      </c>
      <c r="O14" s="15">
        <v>1.95753013970934E-2</v>
      </c>
      <c r="P14" s="15">
        <v>5.8822311735535301E-2</v>
      </c>
      <c r="Q14" s="15">
        <v>7.0568270144145795E-2</v>
      </c>
      <c r="R14" s="15">
        <v>3.8819681421842799E-2</v>
      </c>
      <c r="S14" s="15">
        <v>4.8830821969555099E-2</v>
      </c>
      <c r="T14" s="15">
        <v>3.6335329058184401E-2</v>
      </c>
      <c r="U14" s="15">
        <v>5.04359229067338E-2</v>
      </c>
      <c r="V14" s="15">
        <v>3.7933894070710801E-2</v>
      </c>
      <c r="W14" s="15">
        <v>2.1369292939155599E-2</v>
      </c>
      <c r="X14" s="15">
        <v>2.70830182776894E-2</v>
      </c>
      <c r="Y14" s="15"/>
      <c r="Z14" s="15">
        <v>6.1093412549061102E-2</v>
      </c>
      <c r="AA14" s="15">
        <v>4.87146349872251E-2</v>
      </c>
      <c r="AB14" s="15">
        <v>2.5935537036117701E-2</v>
      </c>
      <c r="AC14" s="15">
        <v>3.1641490953399902E-2</v>
      </c>
      <c r="AD14" s="15"/>
      <c r="AE14" s="15">
        <v>4.1161905919969398E-2</v>
      </c>
      <c r="AF14" s="15" t="s">
        <v>311</v>
      </c>
      <c r="AG14" s="15" t="s">
        <v>311</v>
      </c>
      <c r="AH14" s="15"/>
      <c r="AI14" s="15">
        <v>4.0899116655941301E-2</v>
      </c>
      <c r="AJ14" s="15">
        <v>2.4790894825573801E-2</v>
      </c>
      <c r="AK14" s="15">
        <v>6.0898995219564898E-2</v>
      </c>
      <c r="AL14" s="15">
        <v>8.0068777185518594E-2</v>
      </c>
      <c r="AM14" s="15">
        <v>6.5468409585822798E-2</v>
      </c>
      <c r="AN14" s="15"/>
      <c r="AO14" s="15">
        <v>4.99803441607264E-2</v>
      </c>
      <c r="AP14" s="15">
        <v>2.1055439682029602E-2</v>
      </c>
      <c r="AQ14" s="15">
        <v>3.0355804286135699E-2</v>
      </c>
      <c r="AR14" s="15"/>
      <c r="AS14" s="15">
        <v>0</v>
      </c>
      <c r="AT14" s="15">
        <v>2.9872891740752E-2</v>
      </c>
      <c r="AU14" s="15">
        <v>2.5957920835508699E-2</v>
      </c>
      <c r="AV14" s="15">
        <v>6.7365658263958905E-2</v>
      </c>
      <c r="AW14" s="15">
        <v>4.8280199519420398E-2</v>
      </c>
      <c r="AX14" s="15">
        <v>4.7567226170978499E-2</v>
      </c>
      <c r="AY14" s="15">
        <v>5.7703787581217802E-2</v>
      </c>
    </row>
    <row r="15" spans="2:51" ht="16" x14ac:dyDescent="0.2">
      <c r="B15" s="16" t="s">
        <v>302</v>
      </c>
      <c r="C15" s="15">
        <v>5.9358476613845003E-2</v>
      </c>
      <c r="D15" s="15">
        <v>8.4987718727613404E-2</v>
      </c>
      <c r="E15" s="15">
        <v>2.9218392804978701E-2</v>
      </c>
      <c r="F15" s="15"/>
      <c r="G15" s="15">
        <v>0</v>
      </c>
      <c r="H15" s="15">
        <v>3.7922538856639203E-2</v>
      </c>
      <c r="I15" s="15">
        <v>5.7472964226906502E-2</v>
      </c>
      <c r="J15" s="15">
        <v>7.3489497748511698E-2</v>
      </c>
      <c r="K15" s="15">
        <v>5.5537563888293499E-2</v>
      </c>
      <c r="L15" s="15">
        <v>6.7499355576287806E-2</v>
      </c>
      <c r="M15" s="15"/>
      <c r="N15" s="15">
        <v>2.7165113009352201E-2</v>
      </c>
      <c r="O15" s="15">
        <v>3.1485713992040601E-2</v>
      </c>
      <c r="P15" s="15">
        <v>7.1949353342200095E-2</v>
      </c>
      <c r="Q15" s="15">
        <v>1.10198984630466E-2</v>
      </c>
      <c r="R15" s="15">
        <v>7.1336496483771203E-2</v>
      </c>
      <c r="S15" s="15">
        <v>5.9300935655854502E-2</v>
      </c>
      <c r="T15" s="15">
        <v>7.5824766251486306E-2</v>
      </c>
      <c r="U15" s="15">
        <v>5.1292493455700201E-2</v>
      </c>
      <c r="V15" s="15">
        <v>9.9778589934663806E-2</v>
      </c>
      <c r="W15" s="15">
        <v>0.15615446002329</v>
      </c>
      <c r="X15" s="15">
        <v>0</v>
      </c>
      <c r="Y15" s="15"/>
      <c r="Z15" s="15">
        <v>5.7625695654219398E-2</v>
      </c>
      <c r="AA15" s="15">
        <v>0.101531983366231</v>
      </c>
      <c r="AB15" s="15">
        <v>4.56284724660466E-2</v>
      </c>
      <c r="AC15" s="15">
        <v>3.59545385920466E-2</v>
      </c>
      <c r="AD15" s="15"/>
      <c r="AE15" s="15">
        <v>5.9358476613845003E-2</v>
      </c>
      <c r="AF15" s="15" t="s">
        <v>311</v>
      </c>
      <c r="AG15" s="15" t="s">
        <v>311</v>
      </c>
      <c r="AH15" s="15"/>
      <c r="AI15" s="15">
        <v>5.45656280449245E-2</v>
      </c>
      <c r="AJ15" s="15">
        <v>3.9587948579440702E-2</v>
      </c>
      <c r="AK15" s="15">
        <v>5.9904224040245597E-2</v>
      </c>
      <c r="AL15" s="15">
        <v>7.5327073527404795E-2</v>
      </c>
      <c r="AM15" s="15">
        <v>8.49424641708241E-2</v>
      </c>
      <c r="AN15" s="15"/>
      <c r="AO15" s="15">
        <v>4.8131442698015697E-2</v>
      </c>
      <c r="AP15" s="15">
        <v>5.5045595154072098E-2</v>
      </c>
      <c r="AQ15" s="15">
        <v>9.7606577341681003E-2</v>
      </c>
      <c r="AR15" s="15"/>
      <c r="AS15" s="15">
        <v>0.28043186460214597</v>
      </c>
      <c r="AT15" s="15">
        <v>7.02745320273159E-2</v>
      </c>
      <c r="AU15" s="15">
        <v>6.12009880602798E-2</v>
      </c>
      <c r="AV15" s="15">
        <v>7.657419602236E-2</v>
      </c>
      <c r="AW15" s="15">
        <v>2.9345967653778698E-2</v>
      </c>
      <c r="AX15" s="15">
        <v>6.3640172257090802E-2</v>
      </c>
      <c r="AY15" s="15">
        <v>8.0595501417199206E-2</v>
      </c>
    </row>
    <row r="16" spans="2:51" ht="32" x14ac:dyDescent="0.2">
      <c r="B16" s="16" t="s">
        <v>303</v>
      </c>
      <c r="C16" s="15">
        <v>2.77671279394834E-2</v>
      </c>
      <c r="D16" s="15">
        <v>3.1928670081557697E-2</v>
      </c>
      <c r="E16" s="15">
        <v>2.28731389413123E-2</v>
      </c>
      <c r="F16" s="15"/>
      <c r="G16" s="15">
        <v>0</v>
      </c>
      <c r="H16" s="15">
        <v>0</v>
      </c>
      <c r="I16" s="15">
        <v>1.32945353799512E-2</v>
      </c>
      <c r="J16" s="15">
        <v>1.2649073894500699E-2</v>
      </c>
      <c r="K16" s="15">
        <v>0</v>
      </c>
      <c r="L16" s="15">
        <v>7.6288097823841397E-2</v>
      </c>
      <c r="M16" s="15"/>
      <c r="N16" s="15">
        <v>3.1898752175460197E-2</v>
      </c>
      <c r="O16" s="15">
        <v>3.1447654620954502E-2</v>
      </c>
      <c r="P16" s="15">
        <v>0</v>
      </c>
      <c r="Q16" s="15">
        <v>2.4473717923363301E-2</v>
      </c>
      <c r="R16" s="15">
        <v>3.4905571243961403E-2</v>
      </c>
      <c r="S16" s="15">
        <v>3.0850140138593302E-2</v>
      </c>
      <c r="T16" s="15">
        <v>2.3756846818970601E-2</v>
      </c>
      <c r="U16" s="15">
        <v>4.8752636036189199E-2</v>
      </c>
      <c r="V16" s="15">
        <v>2.33233099850064E-2</v>
      </c>
      <c r="W16" s="15">
        <v>3.9648140016735299E-2</v>
      </c>
      <c r="X16" s="15">
        <v>3.0362690619174099E-2</v>
      </c>
      <c r="Y16" s="15"/>
      <c r="Z16" s="15">
        <v>4.0227015471699601E-2</v>
      </c>
      <c r="AA16" s="15">
        <v>2.66343101795058E-2</v>
      </c>
      <c r="AB16" s="15">
        <v>1.9166464556473299E-2</v>
      </c>
      <c r="AC16" s="15">
        <v>2.6332837646019801E-2</v>
      </c>
      <c r="AD16" s="15"/>
      <c r="AE16" s="15">
        <v>2.77671279394834E-2</v>
      </c>
      <c r="AF16" s="15" t="s">
        <v>311</v>
      </c>
      <c r="AG16" s="15" t="s">
        <v>311</v>
      </c>
      <c r="AH16" s="15"/>
      <c r="AI16" s="15">
        <v>3.7218113013561697E-2</v>
      </c>
      <c r="AJ16" s="15">
        <v>7.9238893456619695E-3</v>
      </c>
      <c r="AK16" s="15">
        <v>6.5459752111847E-2</v>
      </c>
      <c r="AL16" s="15">
        <v>0</v>
      </c>
      <c r="AM16" s="15">
        <v>0</v>
      </c>
      <c r="AN16" s="15"/>
      <c r="AO16" s="15">
        <v>2.3040705944596101E-2</v>
      </c>
      <c r="AP16" s="15">
        <v>1.39459920688713E-2</v>
      </c>
      <c r="AQ16" s="15">
        <v>0.114564311114159</v>
      </c>
      <c r="AR16" s="15"/>
      <c r="AS16" s="15">
        <v>0</v>
      </c>
      <c r="AT16" s="15">
        <v>3.90173539033533E-2</v>
      </c>
      <c r="AU16" s="15">
        <v>3.3278521282923502E-2</v>
      </c>
      <c r="AV16" s="15">
        <v>2.470814554004E-2</v>
      </c>
      <c r="AW16" s="15">
        <v>2.2824161976651901E-2</v>
      </c>
      <c r="AX16" s="15">
        <v>3.25749028387292E-2</v>
      </c>
      <c r="AY16" s="15">
        <v>1.62727537844863E-2</v>
      </c>
    </row>
    <row r="17" spans="2:51" ht="32" x14ac:dyDescent="0.2">
      <c r="B17" s="16" t="s">
        <v>309</v>
      </c>
      <c r="C17" s="15">
        <v>7.4989715943512801E-3</v>
      </c>
      <c r="D17" s="15">
        <v>1.1407571138154E-2</v>
      </c>
      <c r="E17" s="15">
        <v>2.9024440301504998E-3</v>
      </c>
      <c r="F17" s="15"/>
      <c r="G17" s="15">
        <v>0</v>
      </c>
      <c r="H17" s="15">
        <v>2.0269998718142002E-2</v>
      </c>
      <c r="I17" s="15">
        <v>1.32945353799512E-2</v>
      </c>
      <c r="J17" s="15">
        <v>7.0987870582833604E-3</v>
      </c>
      <c r="K17" s="15">
        <v>7.7710324449391703E-3</v>
      </c>
      <c r="L17" s="15">
        <v>0</v>
      </c>
      <c r="M17" s="15"/>
      <c r="N17" s="15">
        <v>1.85791741017797E-2</v>
      </c>
      <c r="O17" s="15">
        <v>0</v>
      </c>
      <c r="P17" s="15">
        <v>0</v>
      </c>
      <c r="Q17" s="15">
        <v>0</v>
      </c>
      <c r="R17" s="15">
        <v>0</v>
      </c>
      <c r="S17" s="15">
        <v>0</v>
      </c>
      <c r="T17" s="15">
        <v>2.6041666115974402E-2</v>
      </c>
      <c r="U17" s="15">
        <v>2.4116707806979901E-2</v>
      </c>
      <c r="V17" s="15">
        <v>0</v>
      </c>
      <c r="W17" s="15">
        <v>0</v>
      </c>
      <c r="X17" s="15">
        <v>2.81331383508194E-2</v>
      </c>
      <c r="Y17" s="15"/>
      <c r="Z17" s="15">
        <v>1.45376261636845E-2</v>
      </c>
      <c r="AA17" s="15">
        <v>5.0527238798314302E-3</v>
      </c>
      <c r="AB17" s="15">
        <v>1.05677726504067E-2</v>
      </c>
      <c r="AC17" s="15">
        <v>0</v>
      </c>
      <c r="AD17" s="15"/>
      <c r="AE17" s="15">
        <v>7.4989715943512801E-3</v>
      </c>
      <c r="AF17" s="15" t="s">
        <v>311</v>
      </c>
      <c r="AG17" s="15" t="s">
        <v>311</v>
      </c>
      <c r="AH17" s="15"/>
      <c r="AI17" s="15">
        <v>7.6457465113574097E-3</v>
      </c>
      <c r="AJ17" s="15">
        <v>7.4962440179722799E-3</v>
      </c>
      <c r="AK17" s="15">
        <v>0</v>
      </c>
      <c r="AL17" s="15">
        <v>0</v>
      </c>
      <c r="AM17" s="15">
        <v>0</v>
      </c>
      <c r="AN17" s="15"/>
      <c r="AO17" s="15">
        <v>9.7310578416469808E-3</v>
      </c>
      <c r="AP17" s="15">
        <v>5.0445774548203599E-3</v>
      </c>
      <c r="AQ17" s="15">
        <v>0</v>
      </c>
      <c r="AR17" s="15"/>
      <c r="AS17" s="15">
        <v>0</v>
      </c>
      <c r="AT17" s="15">
        <v>0</v>
      </c>
      <c r="AU17" s="15">
        <v>6.3071004514107598E-3</v>
      </c>
      <c r="AV17" s="15">
        <v>0</v>
      </c>
      <c r="AW17" s="15">
        <v>1.7633294770338599E-2</v>
      </c>
      <c r="AX17" s="15">
        <v>0</v>
      </c>
      <c r="AY17" s="15">
        <v>0</v>
      </c>
    </row>
    <row r="18" spans="2:51" ht="48" x14ac:dyDescent="0.2">
      <c r="B18" s="16" t="s">
        <v>306</v>
      </c>
      <c r="C18" s="15">
        <v>4.0810691521704003E-2</v>
      </c>
      <c r="D18" s="15">
        <v>4.2263193360099802E-2</v>
      </c>
      <c r="E18" s="15">
        <v>3.91025439710488E-2</v>
      </c>
      <c r="F18" s="15"/>
      <c r="G18" s="15">
        <v>0.13893542236970499</v>
      </c>
      <c r="H18" s="15">
        <v>7.2778439832827904E-2</v>
      </c>
      <c r="I18" s="15">
        <v>4.02834910551561E-2</v>
      </c>
      <c r="J18" s="15">
        <v>3.2984836265498502E-2</v>
      </c>
      <c r="K18" s="15">
        <v>5.1758670192043103E-2</v>
      </c>
      <c r="L18" s="15">
        <v>1.7747342977927402E-2</v>
      </c>
      <c r="M18" s="15"/>
      <c r="N18" s="15">
        <v>4.0935368067315299E-2</v>
      </c>
      <c r="O18" s="15">
        <v>4.21669377692818E-2</v>
      </c>
      <c r="P18" s="15">
        <v>2.9902124056324499E-2</v>
      </c>
      <c r="Q18" s="15">
        <v>3.66922146917118E-2</v>
      </c>
      <c r="R18" s="15">
        <v>5.0726262203054498E-2</v>
      </c>
      <c r="S18" s="15">
        <v>3.3053828157271703E-2</v>
      </c>
      <c r="T18" s="15">
        <v>4.1561591994396498E-2</v>
      </c>
      <c r="U18" s="15">
        <v>0</v>
      </c>
      <c r="V18" s="15">
        <v>3.4350523009741903E-2</v>
      </c>
      <c r="W18" s="15">
        <v>8.5660540537514596E-2</v>
      </c>
      <c r="X18" s="15">
        <v>5.1252329662337601E-2</v>
      </c>
      <c r="Y18" s="15"/>
      <c r="Z18" s="15">
        <v>3.8936008329458698E-2</v>
      </c>
      <c r="AA18" s="15">
        <v>4.1922891385564001E-2</v>
      </c>
      <c r="AB18" s="15">
        <v>2.9642496170562999E-2</v>
      </c>
      <c r="AC18" s="15">
        <v>5.3320573979373398E-2</v>
      </c>
      <c r="AD18" s="15"/>
      <c r="AE18" s="15">
        <v>4.0810691521704003E-2</v>
      </c>
      <c r="AF18" s="15" t="s">
        <v>311</v>
      </c>
      <c r="AG18" s="15" t="s">
        <v>311</v>
      </c>
      <c r="AH18" s="15"/>
      <c r="AI18" s="15">
        <v>2.9145542385894101E-2</v>
      </c>
      <c r="AJ18" s="15">
        <v>7.9070777395456093E-2</v>
      </c>
      <c r="AK18" s="15">
        <v>0.109439069162047</v>
      </c>
      <c r="AL18" s="15">
        <v>0</v>
      </c>
      <c r="AM18" s="15">
        <v>6.6903893945107498E-2</v>
      </c>
      <c r="AN18" s="15"/>
      <c r="AO18" s="15">
        <v>3.4047261491561398E-2</v>
      </c>
      <c r="AP18" s="15">
        <v>7.2064426223121605E-2</v>
      </c>
      <c r="AQ18" s="15">
        <v>2.5815478322387099E-2</v>
      </c>
      <c r="AR18" s="15"/>
      <c r="AS18" s="15">
        <v>5.4902284811145501E-2</v>
      </c>
      <c r="AT18" s="15">
        <v>6.9027469773764102E-2</v>
      </c>
      <c r="AU18" s="15">
        <v>3.1601878483177401E-2</v>
      </c>
      <c r="AV18" s="15">
        <v>4.8167521865044499E-2</v>
      </c>
      <c r="AW18" s="15">
        <v>4.4258356526909799E-2</v>
      </c>
      <c r="AX18" s="15">
        <v>1.2626628592502701E-2</v>
      </c>
      <c r="AY18" s="15">
        <v>1.4488269793200399E-2</v>
      </c>
    </row>
    <row r="19" spans="2:51" ht="32" x14ac:dyDescent="0.2">
      <c r="B19" s="16" t="s">
        <v>308</v>
      </c>
      <c r="C19" s="15">
        <v>2.08631109485783E-2</v>
      </c>
      <c r="D19" s="15">
        <v>2.2840681196136199E-2</v>
      </c>
      <c r="E19" s="15">
        <v>1.8537481000773601E-2</v>
      </c>
      <c r="F19" s="15"/>
      <c r="G19" s="15">
        <v>9.4901247243039694E-2</v>
      </c>
      <c r="H19" s="15">
        <v>2.4904639450644299E-2</v>
      </c>
      <c r="I19" s="15">
        <v>3.0749905364548202E-2</v>
      </c>
      <c r="J19" s="15">
        <v>2.7634163904111299E-2</v>
      </c>
      <c r="K19" s="15">
        <v>6.9766687404282397E-3</v>
      </c>
      <c r="L19" s="15">
        <v>1.25355644825439E-2</v>
      </c>
      <c r="M19" s="15"/>
      <c r="N19" s="15">
        <v>2.81833891712443E-2</v>
      </c>
      <c r="O19" s="15">
        <v>2.1942440054779699E-2</v>
      </c>
      <c r="P19" s="15">
        <v>2.91987319134796E-2</v>
      </c>
      <c r="Q19" s="15">
        <v>1.6067537098309399E-2</v>
      </c>
      <c r="R19" s="15">
        <v>1.6217499696995499E-2</v>
      </c>
      <c r="S19" s="15">
        <v>1.5879375477756901E-2</v>
      </c>
      <c r="T19" s="15">
        <v>0</v>
      </c>
      <c r="U19" s="15">
        <v>0</v>
      </c>
      <c r="V19" s="15">
        <v>3.4802604663372198E-2</v>
      </c>
      <c r="W19" s="15">
        <v>0</v>
      </c>
      <c r="X19" s="15">
        <v>7.25725677331472E-2</v>
      </c>
      <c r="Y19" s="15"/>
      <c r="Z19" s="15">
        <v>7.3628639860677404E-3</v>
      </c>
      <c r="AA19" s="15">
        <v>2.67060525955327E-2</v>
      </c>
      <c r="AB19" s="15">
        <v>2.5549424386059599E-2</v>
      </c>
      <c r="AC19" s="15">
        <v>2.2988719733193198E-2</v>
      </c>
      <c r="AD19" s="15"/>
      <c r="AE19" s="15">
        <v>2.08631109485783E-2</v>
      </c>
      <c r="AF19" s="15" t="s">
        <v>311</v>
      </c>
      <c r="AG19" s="15" t="s">
        <v>311</v>
      </c>
      <c r="AH19" s="15"/>
      <c r="AI19" s="15">
        <v>4.2250379540218503E-3</v>
      </c>
      <c r="AJ19" s="15">
        <v>6.7025752329264193E-2</v>
      </c>
      <c r="AK19" s="15">
        <v>5.7560161620785102E-2</v>
      </c>
      <c r="AL19" s="15">
        <v>0</v>
      </c>
      <c r="AM19" s="15">
        <v>0</v>
      </c>
      <c r="AN19" s="15"/>
      <c r="AO19" s="15">
        <v>3.4055371546266198E-3</v>
      </c>
      <c r="AP19" s="15">
        <v>5.0574289008267402E-2</v>
      </c>
      <c r="AQ19" s="15">
        <v>0</v>
      </c>
      <c r="AR19" s="15"/>
      <c r="AS19" s="15">
        <v>0.12954234899785999</v>
      </c>
      <c r="AT19" s="15">
        <v>2.5112361786149399E-2</v>
      </c>
      <c r="AU19" s="15">
        <v>1.3904319008844101E-2</v>
      </c>
      <c r="AV19" s="15">
        <v>0</v>
      </c>
      <c r="AW19" s="15">
        <v>1.9035879708437599E-2</v>
      </c>
      <c r="AX19" s="15">
        <v>3.2050994905680599E-2</v>
      </c>
      <c r="AY19" s="15">
        <v>1.22058704725407E-2</v>
      </c>
    </row>
    <row r="20" spans="2:51" ht="32" x14ac:dyDescent="0.2">
      <c r="B20" s="16" t="s">
        <v>294</v>
      </c>
      <c r="C20" s="15">
        <v>0.17416643346036001</v>
      </c>
      <c r="D20" s="15">
        <v>0.14640044155346599</v>
      </c>
      <c r="E20" s="15">
        <v>0.20681934295316701</v>
      </c>
      <c r="F20" s="15"/>
      <c r="G20" s="15">
        <v>8.3889358726016897E-2</v>
      </c>
      <c r="H20" s="15">
        <v>7.6155560484405596E-2</v>
      </c>
      <c r="I20" s="15">
        <v>0.23245936723278601</v>
      </c>
      <c r="J20" s="15">
        <v>0.19170593735545399</v>
      </c>
      <c r="K20" s="15">
        <v>0.177849162361021</v>
      </c>
      <c r="L20" s="15">
        <v>0.17876226320948399</v>
      </c>
      <c r="M20" s="15"/>
      <c r="N20" s="15">
        <v>0.12964898701448399</v>
      </c>
      <c r="O20" s="15">
        <v>0.24570991168274101</v>
      </c>
      <c r="P20" s="15">
        <v>0.132699262710439</v>
      </c>
      <c r="Q20" s="15">
        <v>0.20176669732660199</v>
      </c>
      <c r="R20" s="15">
        <v>0.10503846295498501</v>
      </c>
      <c r="S20" s="15">
        <v>0.180558802972038</v>
      </c>
      <c r="T20" s="15">
        <v>0.197632075663734</v>
      </c>
      <c r="U20" s="15">
        <v>0.19843175605973401</v>
      </c>
      <c r="V20" s="15">
        <v>0.15793017967522299</v>
      </c>
      <c r="W20" s="15">
        <v>0.18274124165272401</v>
      </c>
      <c r="X20" s="15">
        <v>0.14980513645820301</v>
      </c>
      <c r="Y20" s="15"/>
      <c r="Z20" s="15">
        <v>0.20092522150432601</v>
      </c>
      <c r="AA20" s="15">
        <v>0.117639010190336</v>
      </c>
      <c r="AB20" s="15">
        <v>0.15095333579030101</v>
      </c>
      <c r="AC20" s="15">
        <v>0.22680830670962199</v>
      </c>
      <c r="AD20" s="15"/>
      <c r="AE20" s="15">
        <v>0.17416643346036001</v>
      </c>
      <c r="AF20" s="15" t="s">
        <v>311</v>
      </c>
      <c r="AG20" s="15" t="s">
        <v>311</v>
      </c>
      <c r="AH20" s="15"/>
      <c r="AI20" s="15">
        <v>0.19899530278434099</v>
      </c>
      <c r="AJ20" s="15">
        <v>8.2747133126297098E-2</v>
      </c>
      <c r="AK20" s="15">
        <v>5.5796857233270498E-2</v>
      </c>
      <c r="AL20" s="15">
        <v>0.23084861118726699</v>
      </c>
      <c r="AM20" s="15">
        <v>0.305103478055268</v>
      </c>
      <c r="AN20" s="15"/>
      <c r="AO20" s="15">
        <v>0.18760230039353101</v>
      </c>
      <c r="AP20" s="15">
        <v>0.14260552984511199</v>
      </c>
      <c r="AQ20" s="15">
        <v>8.2387313776426399E-2</v>
      </c>
      <c r="AR20" s="15"/>
      <c r="AS20" s="15">
        <v>0.108449935551447</v>
      </c>
      <c r="AT20" s="15">
        <v>0.16586706474702501</v>
      </c>
      <c r="AU20" s="15">
        <v>0.18970691131241499</v>
      </c>
      <c r="AV20" s="15">
        <v>0.25943299846766898</v>
      </c>
      <c r="AW20" s="15">
        <v>0.14728315025750899</v>
      </c>
      <c r="AX20" s="15">
        <v>0.197236541225841</v>
      </c>
      <c r="AY20" s="15">
        <v>0.19632643384878801</v>
      </c>
    </row>
    <row r="21" spans="2:51" ht="32" x14ac:dyDescent="0.2">
      <c r="B21" s="16" t="s">
        <v>305</v>
      </c>
      <c r="C21" s="15">
        <v>5.0920618010973299E-2</v>
      </c>
      <c r="D21" s="15">
        <v>4.1356992749476601E-2</v>
      </c>
      <c r="E21" s="15">
        <v>6.21674767990157E-2</v>
      </c>
      <c r="F21" s="15"/>
      <c r="G21" s="15">
        <v>0.12220121964342</v>
      </c>
      <c r="H21" s="15">
        <v>4.4797693827431102E-2</v>
      </c>
      <c r="I21" s="15">
        <v>4.9441855683676199E-2</v>
      </c>
      <c r="J21" s="15">
        <v>5.4223971508180098E-2</v>
      </c>
      <c r="K21" s="15">
        <v>6.9260178689999494E-2</v>
      </c>
      <c r="L21" s="15">
        <v>3.4414982427975097E-2</v>
      </c>
      <c r="M21" s="15"/>
      <c r="N21" s="15">
        <v>5.5531904546985797E-2</v>
      </c>
      <c r="O21" s="15">
        <v>5.7371449243708898E-2</v>
      </c>
      <c r="P21" s="15">
        <v>5.8951040431709303E-2</v>
      </c>
      <c r="Q21" s="15">
        <v>3.6129359638798098E-2</v>
      </c>
      <c r="R21" s="15">
        <v>5.2758916346760498E-2</v>
      </c>
      <c r="S21" s="15">
        <v>4.9708819599843301E-2</v>
      </c>
      <c r="T21" s="15">
        <v>7.1546738226785395E-2</v>
      </c>
      <c r="U21" s="15">
        <v>4.7887444297118997E-2</v>
      </c>
      <c r="V21" s="15">
        <v>4.7100735840312498E-2</v>
      </c>
      <c r="W21" s="15">
        <v>4.25858279875918E-2</v>
      </c>
      <c r="X21" s="15">
        <v>2.5677696702952699E-2</v>
      </c>
      <c r="Y21" s="15"/>
      <c r="Z21" s="15">
        <v>6.26110060205445E-3</v>
      </c>
      <c r="AA21" s="15">
        <v>5.8201210691599801E-2</v>
      </c>
      <c r="AB21" s="15">
        <v>6.8033399875982004E-2</v>
      </c>
      <c r="AC21" s="15">
        <v>6.7543540347689501E-2</v>
      </c>
      <c r="AD21" s="15"/>
      <c r="AE21" s="15">
        <v>5.0920618010973299E-2</v>
      </c>
      <c r="AF21" s="15" t="s">
        <v>311</v>
      </c>
      <c r="AG21" s="15" t="s">
        <v>311</v>
      </c>
      <c r="AH21" s="15"/>
      <c r="AI21" s="15">
        <v>2.4529416008032101E-2</v>
      </c>
      <c r="AJ21" s="15">
        <v>0.145096109917352</v>
      </c>
      <c r="AK21" s="15">
        <v>5.1861923517589698E-2</v>
      </c>
      <c r="AL21" s="15">
        <v>5.6100429630324203E-2</v>
      </c>
      <c r="AM21" s="15">
        <v>0</v>
      </c>
      <c r="AN21" s="15"/>
      <c r="AO21" s="15">
        <v>2.99132928759701E-2</v>
      </c>
      <c r="AP21" s="15">
        <v>8.7261839344276199E-2</v>
      </c>
      <c r="AQ21" s="15">
        <v>6.3559892370393806E-2</v>
      </c>
      <c r="AR21" s="15"/>
      <c r="AS21" s="15">
        <v>6.3422355018684803E-2</v>
      </c>
      <c r="AT21" s="15">
        <v>5.2403512899708501E-2</v>
      </c>
      <c r="AU21" s="15">
        <v>6.9240712779032598E-2</v>
      </c>
      <c r="AV21" s="15">
        <v>4.9479144607560401E-2</v>
      </c>
      <c r="AW21" s="15">
        <v>5.5884383896535703E-2</v>
      </c>
      <c r="AX21" s="15">
        <v>1.49096520032056E-2</v>
      </c>
      <c r="AY21" s="15">
        <v>2.0499786795779899E-2</v>
      </c>
    </row>
    <row r="22" spans="2:51" ht="16" x14ac:dyDescent="0.2">
      <c r="B22" s="16" t="s">
        <v>307</v>
      </c>
      <c r="C22" s="15">
        <v>2.23738378787471E-2</v>
      </c>
      <c r="D22" s="15">
        <v>1.7052302815919601E-2</v>
      </c>
      <c r="E22" s="15">
        <v>2.8631982855233901E-2</v>
      </c>
      <c r="F22" s="15"/>
      <c r="G22" s="15">
        <v>7.90162662767743E-2</v>
      </c>
      <c r="H22" s="15">
        <v>8.3736364914178393E-2</v>
      </c>
      <c r="I22" s="15">
        <v>1.92289469418843E-2</v>
      </c>
      <c r="J22" s="15">
        <v>1.4999437530772E-2</v>
      </c>
      <c r="K22" s="15">
        <v>1.44857869974774E-2</v>
      </c>
      <c r="L22" s="15">
        <v>3.7602166139434601E-3</v>
      </c>
      <c r="M22" s="15"/>
      <c r="N22" s="15">
        <v>8.2975665758931602E-2</v>
      </c>
      <c r="O22" s="15">
        <v>1.03419420641385E-2</v>
      </c>
      <c r="P22" s="15">
        <v>2.85280682002199E-2</v>
      </c>
      <c r="Q22" s="15">
        <v>0</v>
      </c>
      <c r="R22" s="15">
        <v>0</v>
      </c>
      <c r="S22" s="15">
        <v>0</v>
      </c>
      <c r="T22" s="15">
        <v>1.2499433125704999E-2</v>
      </c>
      <c r="U22" s="15">
        <v>6.7529788356435902E-2</v>
      </c>
      <c r="V22" s="15">
        <v>1.2258547955207999E-2</v>
      </c>
      <c r="W22" s="15">
        <v>2.2194440254294401E-2</v>
      </c>
      <c r="X22" s="15">
        <v>2.7404899439735099E-2</v>
      </c>
      <c r="Y22" s="15"/>
      <c r="Z22" s="15">
        <v>4.8336124943884904E-3</v>
      </c>
      <c r="AA22" s="15">
        <v>2.39660187651396E-2</v>
      </c>
      <c r="AB22" s="15">
        <v>4.6476671220610298E-2</v>
      </c>
      <c r="AC22" s="15">
        <v>1.17120544786772E-2</v>
      </c>
      <c r="AD22" s="15"/>
      <c r="AE22" s="15">
        <v>2.23738378787471E-2</v>
      </c>
      <c r="AF22" s="15" t="s">
        <v>311</v>
      </c>
      <c r="AG22" s="15" t="s">
        <v>311</v>
      </c>
      <c r="AH22" s="15"/>
      <c r="AI22" s="15">
        <v>1.11104197763659E-2</v>
      </c>
      <c r="AJ22" s="15">
        <v>6.0094165905271502E-2</v>
      </c>
      <c r="AK22" s="15">
        <v>6.8357932685769604E-2</v>
      </c>
      <c r="AL22" s="15">
        <v>3.8054009297800298E-2</v>
      </c>
      <c r="AM22" s="15">
        <v>2.4300771061109401E-2</v>
      </c>
      <c r="AN22" s="15"/>
      <c r="AO22" s="15">
        <v>1.74375690878107E-2</v>
      </c>
      <c r="AP22" s="15">
        <v>4.04402089586684E-2</v>
      </c>
      <c r="AQ22" s="15">
        <v>3.4073797417061603E-2</v>
      </c>
      <c r="AR22" s="15"/>
      <c r="AS22" s="15">
        <v>6.7688441125576801E-2</v>
      </c>
      <c r="AT22" s="15">
        <v>8.1722107223158504E-3</v>
      </c>
      <c r="AU22" s="15">
        <v>0</v>
      </c>
      <c r="AV22" s="15">
        <v>8.4444048130030799E-2</v>
      </c>
      <c r="AW22" s="15">
        <v>2.9140379375519498E-2</v>
      </c>
      <c r="AX22" s="15">
        <v>4.97368571544771E-2</v>
      </c>
      <c r="AY22" s="15">
        <v>0</v>
      </c>
    </row>
    <row r="23" spans="2:51" ht="32" x14ac:dyDescent="0.2">
      <c r="B23" s="16" t="s">
        <v>296</v>
      </c>
      <c r="C23" s="15">
        <v>6.9520888557712601E-2</v>
      </c>
      <c r="D23" s="15">
        <v>8.9677147293271003E-2</v>
      </c>
      <c r="E23" s="15">
        <v>4.5817053506087599E-2</v>
      </c>
      <c r="F23" s="15"/>
      <c r="G23" s="15">
        <v>9.4268942750341297E-2</v>
      </c>
      <c r="H23" s="15">
        <v>4.4279902258001297E-2</v>
      </c>
      <c r="I23" s="15">
        <v>4.1960909227751801E-2</v>
      </c>
      <c r="J23" s="15">
        <v>6.1853126831458202E-2</v>
      </c>
      <c r="K23" s="15">
        <v>4.89936550502931E-2</v>
      </c>
      <c r="L23" s="15">
        <v>0.109899722660525</v>
      </c>
      <c r="M23" s="15"/>
      <c r="N23" s="15">
        <v>8.4899717977087799E-2</v>
      </c>
      <c r="O23" s="15">
        <v>6.3716033824716301E-2</v>
      </c>
      <c r="P23" s="15">
        <v>0.108529991598893</v>
      </c>
      <c r="Q23" s="15">
        <v>6.4437966108514905E-2</v>
      </c>
      <c r="R23" s="15">
        <v>4.8855585005088999E-2</v>
      </c>
      <c r="S23" s="15">
        <v>1.45589870147725E-2</v>
      </c>
      <c r="T23" s="15">
        <v>5.9478076819679898E-2</v>
      </c>
      <c r="U23" s="15">
        <v>2.7171814288061698E-2</v>
      </c>
      <c r="V23" s="15">
        <v>8.7488900520858906E-2</v>
      </c>
      <c r="W23" s="15">
        <v>9.0538793866445796E-2</v>
      </c>
      <c r="X23" s="15">
        <v>0.107295743893993</v>
      </c>
      <c r="Y23" s="15"/>
      <c r="Z23" s="15">
        <v>7.2101344597019196E-2</v>
      </c>
      <c r="AA23" s="15">
        <v>0.11010148174712001</v>
      </c>
      <c r="AB23" s="15">
        <v>4.1120351453827003E-2</v>
      </c>
      <c r="AC23" s="15">
        <v>5.9109826970207599E-2</v>
      </c>
      <c r="AD23" s="15"/>
      <c r="AE23" s="15">
        <v>6.9520888557712601E-2</v>
      </c>
      <c r="AF23" s="15" t="s">
        <v>311</v>
      </c>
      <c r="AG23" s="15" t="s">
        <v>311</v>
      </c>
      <c r="AH23" s="15"/>
      <c r="AI23" s="15">
        <v>7.5294510980469895E-2</v>
      </c>
      <c r="AJ23" s="15">
        <v>6.3672904214302301E-2</v>
      </c>
      <c r="AK23" s="15">
        <v>0</v>
      </c>
      <c r="AL23" s="15">
        <v>4.3771263543684102E-2</v>
      </c>
      <c r="AM23" s="15">
        <v>4.5180367374133397E-2</v>
      </c>
      <c r="AN23" s="15"/>
      <c r="AO23" s="15">
        <v>7.5275371428013105E-2</v>
      </c>
      <c r="AP23" s="15">
        <v>7.9322309921880801E-2</v>
      </c>
      <c r="AQ23" s="15">
        <v>0</v>
      </c>
      <c r="AR23" s="15"/>
      <c r="AS23" s="15">
        <v>0</v>
      </c>
      <c r="AT23" s="15">
        <v>3.5242454796205601E-2</v>
      </c>
      <c r="AU23" s="15">
        <v>9.4886177711126493E-2</v>
      </c>
      <c r="AV23" s="15">
        <v>2.1932717988462198E-2</v>
      </c>
      <c r="AW23" s="15">
        <v>4.6663606689958802E-2</v>
      </c>
      <c r="AX23" s="15">
        <v>6.9228062119671502E-2</v>
      </c>
      <c r="AY23" s="15">
        <v>0.207728883216064</v>
      </c>
    </row>
    <row r="24" spans="2:51" ht="16" x14ac:dyDescent="0.2">
      <c r="B24" s="16" t="s">
        <v>299</v>
      </c>
      <c r="C24" s="15">
        <v>4.6189605796372303E-2</v>
      </c>
      <c r="D24" s="15">
        <v>4.4903913326604698E-2</v>
      </c>
      <c r="E24" s="15">
        <v>4.77015849106672E-2</v>
      </c>
      <c r="F24" s="15"/>
      <c r="G24" s="15">
        <v>6.22555331305523E-2</v>
      </c>
      <c r="H24" s="15">
        <v>8.1177856007558905E-2</v>
      </c>
      <c r="I24" s="15">
        <v>4.8734266067987302E-2</v>
      </c>
      <c r="J24" s="15">
        <v>3.7319416345935802E-2</v>
      </c>
      <c r="K24" s="15">
        <v>4.47864626899954E-2</v>
      </c>
      <c r="L24" s="15">
        <v>3.5724721847204502E-2</v>
      </c>
      <c r="M24" s="15"/>
      <c r="N24" s="15">
        <v>7.1578113273641303E-2</v>
      </c>
      <c r="O24" s="15">
        <v>2.2873163962857799E-2</v>
      </c>
      <c r="P24" s="15">
        <v>3.5943617136353197E-2</v>
      </c>
      <c r="Q24" s="15">
        <v>2.5826212878995499E-2</v>
      </c>
      <c r="R24" s="15">
        <v>7.7452304646138503E-2</v>
      </c>
      <c r="S24" s="15">
        <v>6.4287859079599594E-2</v>
      </c>
      <c r="T24" s="15">
        <v>6.3731294486773393E-2</v>
      </c>
      <c r="U24" s="15">
        <v>2.2979175821697499E-2</v>
      </c>
      <c r="V24" s="15">
        <v>4.5720911721106899E-2</v>
      </c>
      <c r="W24" s="15">
        <v>4.2226303428187902E-2</v>
      </c>
      <c r="X24" s="15">
        <v>2.7936519868344199E-2</v>
      </c>
      <c r="Y24" s="15"/>
      <c r="Z24" s="15">
        <v>8.31922332223025E-2</v>
      </c>
      <c r="AA24" s="15">
        <v>3.4084292004701498E-2</v>
      </c>
      <c r="AB24" s="15">
        <v>4.1223097776635201E-2</v>
      </c>
      <c r="AC24" s="15">
        <v>2.8368890807327601E-2</v>
      </c>
      <c r="AD24" s="15"/>
      <c r="AE24" s="15">
        <v>4.6189605796372303E-2</v>
      </c>
      <c r="AF24" s="15" t="s">
        <v>311</v>
      </c>
      <c r="AG24" s="15" t="s">
        <v>311</v>
      </c>
      <c r="AH24" s="15"/>
      <c r="AI24" s="15">
        <v>4.2018718154332099E-2</v>
      </c>
      <c r="AJ24" s="15">
        <v>7.7398223044391104E-2</v>
      </c>
      <c r="AK24" s="15">
        <v>0</v>
      </c>
      <c r="AL24" s="15">
        <v>0</v>
      </c>
      <c r="AM24" s="15">
        <v>4.9051184635480499E-2</v>
      </c>
      <c r="AN24" s="15"/>
      <c r="AO24" s="15">
        <v>4.4076489958160402E-2</v>
      </c>
      <c r="AP24" s="15">
        <v>6.72638944960844E-2</v>
      </c>
      <c r="AQ24" s="15">
        <v>6.1700381018583897E-2</v>
      </c>
      <c r="AR24" s="15"/>
      <c r="AS24" s="15">
        <v>8.4307607877571203E-2</v>
      </c>
      <c r="AT24" s="15">
        <v>7.0799634583563004E-2</v>
      </c>
      <c r="AU24" s="15">
        <v>1.8612362182918299E-2</v>
      </c>
      <c r="AV24" s="15">
        <v>2.5934426223077001E-2</v>
      </c>
      <c r="AW24" s="15">
        <v>5.48604875150445E-2</v>
      </c>
      <c r="AX24" s="15">
        <v>4.6302103365000298E-2</v>
      </c>
      <c r="AY24" s="15">
        <v>3.2998691497852402E-2</v>
      </c>
    </row>
    <row r="25" spans="2:51" ht="16" x14ac:dyDescent="0.2">
      <c r="B25" s="16" t="s">
        <v>75</v>
      </c>
      <c r="C25" s="17">
        <v>1.39583947892942E-2</v>
      </c>
      <c r="D25" s="17">
        <v>1.00220152547888E-2</v>
      </c>
      <c r="E25" s="17">
        <v>1.85875917256236E-2</v>
      </c>
      <c r="F25" s="17"/>
      <c r="G25" s="17">
        <v>0</v>
      </c>
      <c r="H25" s="17">
        <v>0</v>
      </c>
      <c r="I25" s="17">
        <v>4.7721303121864699E-2</v>
      </c>
      <c r="J25" s="17">
        <v>2.0097938637617802E-2</v>
      </c>
      <c r="K25" s="17">
        <v>1.35561788489615E-2</v>
      </c>
      <c r="L25" s="17">
        <v>0</v>
      </c>
      <c r="M25" s="17"/>
      <c r="N25" s="17">
        <v>1.34398890682846E-2</v>
      </c>
      <c r="O25" s="17">
        <v>2.2934898831347701E-2</v>
      </c>
      <c r="P25" s="17">
        <v>0</v>
      </c>
      <c r="Q25" s="17">
        <v>0</v>
      </c>
      <c r="R25" s="17">
        <v>1.7722979831010802E-2</v>
      </c>
      <c r="S25" s="17">
        <v>3.2622103775096098E-2</v>
      </c>
      <c r="T25" s="17">
        <v>0</v>
      </c>
      <c r="U25" s="17">
        <v>4.9806792609455301E-2</v>
      </c>
      <c r="V25" s="17">
        <v>1.0368315768441201E-2</v>
      </c>
      <c r="W25" s="17">
        <v>2.1274482280968201E-2</v>
      </c>
      <c r="X25" s="17">
        <v>0</v>
      </c>
      <c r="Y25" s="17"/>
      <c r="Z25" s="17">
        <v>6.7861675833810198E-3</v>
      </c>
      <c r="AA25" s="17">
        <v>1.5269539321854901E-2</v>
      </c>
      <c r="AB25" s="17">
        <v>1.6079851176197601E-2</v>
      </c>
      <c r="AC25" s="17">
        <v>1.71577564242794E-2</v>
      </c>
      <c r="AD25" s="17"/>
      <c r="AE25" s="17">
        <v>1.39583947892942E-2</v>
      </c>
      <c r="AF25" s="17" t="s">
        <v>311</v>
      </c>
      <c r="AG25" s="17" t="s">
        <v>311</v>
      </c>
      <c r="AH25" s="17"/>
      <c r="AI25" s="17">
        <v>6.82478336300663E-3</v>
      </c>
      <c r="AJ25" s="17">
        <v>3.0311318294096602E-2</v>
      </c>
      <c r="AK25" s="17">
        <v>5.2779137235740597E-2</v>
      </c>
      <c r="AL25" s="17">
        <v>0</v>
      </c>
      <c r="AM25" s="17">
        <v>2.0892581796811902E-2</v>
      </c>
      <c r="AN25" s="17"/>
      <c r="AO25" s="17">
        <v>4.4414229979371197E-3</v>
      </c>
      <c r="AP25" s="17">
        <v>2.5726751631324402E-2</v>
      </c>
      <c r="AQ25" s="17">
        <v>2.6308367724998401E-2</v>
      </c>
      <c r="AR25" s="17"/>
      <c r="AS25" s="17">
        <v>0</v>
      </c>
      <c r="AT25" s="17">
        <v>7.03680736410996E-3</v>
      </c>
      <c r="AU25" s="17">
        <v>3.3453171946994098E-2</v>
      </c>
      <c r="AV25" s="17">
        <v>0</v>
      </c>
      <c r="AW25" s="17">
        <v>1.2619796902221101E-2</v>
      </c>
      <c r="AX25" s="17">
        <v>1.37515928973345E-2</v>
      </c>
      <c r="AY25" s="17">
        <v>0</v>
      </c>
    </row>
    <row r="26" spans="2:51" x14ac:dyDescent="0.2">
      <c r="B26" s="14" t="s">
        <v>315</v>
      </c>
    </row>
    <row r="27" spans="2:51" x14ac:dyDescent="0.2">
      <c r="B27" t="s">
        <v>78</v>
      </c>
    </row>
    <row r="28" spans="2:51" x14ac:dyDescent="0.2">
      <c r="B28" t="s">
        <v>79</v>
      </c>
    </row>
    <row r="30" spans="2:51" x14ac:dyDescent="0.2">
      <c r="B30"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AY1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183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96" x14ac:dyDescent="0.2">
      <c r="B9" s="16" t="s">
        <v>316</v>
      </c>
      <c r="C9" s="15">
        <v>0.39282461563889098</v>
      </c>
      <c r="D9" s="15">
        <v>0.43507714167927097</v>
      </c>
      <c r="E9" s="15">
        <v>0.34855455881032699</v>
      </c>
      <c r="F9" s="15"/>
      <c r="G9" s="15">
        <v>0.46158641058697097</v>
      </c>
      <c r="H9" s="15">
        <v>0.43687922207070301</v>
      </c>
      <c r="I9" s="15">
        <v>0.38679879514269</v>
      </c>
      <c r="J9" s="15">
        <v>0.38400429737003799</v>
      </c>
      <c r="K9" s="15">
        <v>0.353343317949809</v>
      </c>
      <c r="L9" s="15">
        <v>0.34939351125297302</v>
      </c>
      <c r="M9" s="15"/>
      <c r="N9" s="15">
        <v>0.42550765629249998</v>
      </c>
      <c r="O9" s="15">
        <v>0.43075811839580802</v>
      </c>
      <c r="P9" s="15">
        <v>0.39473625058422401</v>
      </c>
      <c r="Q9" s="15">
        <v>0.35180443205136902</v>
      </c>
      <c r="R9" s="15">
        <v>0.33315986785549501</v>
      </c>
      <c r="S9" s="15">
        <v>0.32730124246018799</v>
      </c>
      <c r="T9" s="15">
        <v>0.32568658869355199</v>
      </c>
      <c r="U9" s="15">
        <v>0.28038765279335898</v>
      </c>
      <c r="V9" s="15">
        <v>0.419082088398951</v>
      </c>
      <c r="W9" s="15">
        <v>0.47464592002379702</v>
      </c>
      <c r="X9" s="15">
        <v>0.46649335917026802</v>
      </c>
      <c r="Y9" s="15"/>
      <c r="Z9" s="15">
        <v>0.45552975078247099</v>
      </c>
      <c r="AA9" s="15">
        <v>0.39185666439821898</v>
      </c>
      <c r="AB9" s="15">
        <v>0.34452141714661999</v>
      </c>
      <c r="AC9" s="15">
        <v>0.37025631666335701</v>
      </c>
      <c r="AD9" s="15"/>
      <c r="AE9" s="15">
        <v>0.19706626258051399</v>
      </c>
      <c r="AF9" s="15">
        <v>0.55999318167775702</v>
      </c>
      <c r="AG9" s="15">
        <v>0.37555402457984699</v>
      </c>
      <c r="AH9" s="15"/>
      <c r="AI9" s="15">
        <v>0.252732615396628</v>
      </c>
      <c r="AJ9" s="15">
        <v>0.50037598755865798</v>
      </c>
      <c r="AK9" s="15">
        <v>0.64885185621570696</v>
      </c>
      <c r="AL9" s="15">
        <v>0.11911804439925699</v>
      </c>
      <c r="AM9" s="15">
        <v>0.365108226638789</v>
      </c>
      <c r="AN9" s="15"/>
      <c r="AO9" s="15">
        <v>0.26368876024437299</v>
      </c>
      <c r="AP9" s="15">
        <v>0.51902192330627805</v>
      </c>
      <c r="AQ9" s="15">
        <v>0.600107411704079</v>
      </c>
      <c r="AR9" s="15"/>
      <c r="AS9" s="15">
        <v>0.72056127429384997</v>
      </c>
      <c r="AT9" s="15">
        <v>0.41167600064360199</v>
      </c>
      <c r="AU9" s="15">
        <v>0.36250004558480697</v>
      </c>
      <c r="AV9" s="15">
        <v>0.38225040899010099</v>
      </c>
      <c r="AW9" s="15">
        <v>0.315558626907748</v>
      </c>
      <c r="AX9" s="15">
        <v>0.28221334894507699</v>
      </c>
      <c r="AY9" s="15">
        <v>0.237547799103069</v>
      </c>
    </row>
    <row r="10" spans="2:51" ht="96" x14ac:dyDescent="0.2">
      <c r="B10" s="16" t="s">
        <v>317</v>
      </c>
      <c r="C10" s="15">
        <v>0.42772369405812299</v>
      </c>
      <c r="D10" s="15">
        <v>0.44384755985836499</v>
      </c>
      <c r="E10" s="15">
        <v>0.41506514838869601</v>
      </c>
      <c r="F10" s="15"/>
      <c r="G10" s="15">
        <v>0.39477560596878702</v>
      </c>
      <c r="H10" s="15">
        <v>0.37946800496863198</v>
      </c>
      <c r="I10" s="15">
        <v>0.41454388359704403</v>
      </c>
      <c r="J10" s="15">
        <v>0.41407618975189397</v>
      </c>
      <c r="K10" s="15">
        <v>0.473351437425865</v>
      </c>
      <c r="L10" s="15">
        <v>0.48028438980423499</v>
      </c>
      <c r="M10" s="15"/>
      <c r="N10" s="15">
        <v>0.436066865492655</v>
      </c>
      <c r="O10" s="15">
        <v>0.39502475985845498</v>
      </c>
      <c r="P10" s="15">
        <v>0.44055104318801303</v>
      </c>
      <c r="Q10" s="15">
        <v>0.46266102112431701</v>
      </c>
      <c r="R10" s="15">
        <v>0.49953420279626198</v>
      </c>
      <c r="S10" s="15">
        <v>0.44200717979239101</v>
      </c>
      <c r="T10" s="15">
        <v>0.505799584626341</v>
      </c>
      <c r="U10" s="15">
        <v>0.51909862275793095</v>
      </c>
      <c r="V10" s="15">
        <v>0.38399286810892003</v>
      </c>
      <c r="W10" s="15">
        <v>0.35914081581138901</v>
      </c>
      <c r="X10" s="15">
        <v>0.30199770299447398</v>
      </c>
      <c r="Y10" s="15"/>
      <c r="Z10" s="15">
        <v>0.404527676836893</v>
      </c>
      <c r="AA10" s="15">
        <v>0.44296145924798003</v>
      </c>
      <c r="AB10" s="15">
        <v>0.45906024564249198</v>
      </c>
      <c r="AC10" s="15">
        <v>0.40979155205631201</v>
      </c>
      <c r="AD10" s="15"/>
      <c r="AE10" s="15">
        <v>0.64097592570837003</v>
      </c>
      <c r="AF10" s="15">
        <v>0.279128366435001</v>
      </c>
      <c r="AG10" s="15">
        <v>0.37165565040749299</v>
      </c>
      <c r="AH10" s="15"/>
      <c r="AI10" s="15">
        <v>0.61479224170058899</v>
      </c>
      <c r="AJ10" s="15">
        <v>0.32376109118845903</v>
      </c>
      <c r="AK10" s="15">
        <v>0.209361248044663</v>
      </c>
      <c r="AL10" s="15">
        <v>0.71751255436921602</v>
      </c>
      <c r="AM10" s="15">
        <v>0.34852911335658099</v>
      </c>
      <c r="AN10" s="15"/>
      <c r="AO10" s="15">
        <v>0.61128388759338104</v>
      </c>
      <c r="AP10" s="15">
        <v>0.34040036960479098</v>
      </c>
      <c r="AQ10" s="15">
        <v>0.296849569435234</v>
      </c>
      <c r="AR10" s="15"/>
      <c r="AS10" s="15">
        <v>0.183640544502125</v>
      </c>
      <c r="AT10" s="15">
        <v>0.40100698118828099</v>
      </c>
      <c r="AU10" s="15">
        <v>0.37948160862088298</v>
      </c>
      <c r="AV10" s="15">
        <v>0.40957671691520398</v>
      </c>
      <c r="AW10" s="15">
        <v>0.54617456105141104</v>
      </c>
      <c r="AX10" s="15">
        <v>0.518418412709723</v>
      </c>
      <c r="AY10" s="15">
        <v>0.63082649300474103</v>
      </c>
    </row>
    <row r="11" spans="2:51" ht="16" x14ac:dyDescent="0.2">
      <c r="B11" s="16" t="s">
        <v>80</v>
      </c>
      <c r="C11" s="17">
        <v>0.17945169030298599</v>
      </c>
      <c r="D11" s="17">
        <v>0.12107529846236401</v>
      </c>
      <c r="E11" s="17">
        <v>0.236380292800977</v>
      </c>
      <c r="F11" s="17"/>
      <c r="G11" s="17">
        <v>0.143637983444242</v>
      </c>
      <c r="H11" s="17">
        <v>0.18365277296066501</v>
      </c>
      <c r="I11" s="17">
        <v>0.198657321260266</v>
      </c>
      <c r="J11" s="17">
        <v>0.201919512878068</v>
      </c>
      <c r="K11" s="17">
        <v>0.173305244624326</v>
      </c>
      <c r="L11" s="17">
        <v>0.17032209894279199</v>
      </c>
      <c r="M11" s="17"/>
      <c r="N11" s="17">
        <v>0.13842547821484399</v>
      </c>
      <c r="O11" s="17">
        <v>0.174217121745737</v>
      </c>
      <c r="P11" s="17">
        <v>0.16471270622776399</v>
      </c>
      <c r="Q11" s="17">
        <v>0.185534546824314</v>
      </c>
      <c r="R11" s="17">
        <v>0.16730592934824301</v>
      </c>
      <c r="S11" s="17">
        <v>0.23069157774742099</v>
      </c>
      <c r="T11" s="17">
        <v>0.168513826680107</v>
      </c>
      <c r="U11" s="17">
        <v>0.20051372444871099</v>
      </c>
      <c r="V11" s="17">
        <v>0.196925043492129</v>
      </c>
      <c r="W11" s="17">
        <v>0.166213264164813</v>
      </c>
      <c r="X11" s="17">
        <v>0.231508937835258</v>
      </c>
      <c r="Y11" s="17"/>
      <c r="Z11" s="17">
        <v>0.13994257238063601</v>
      </c>
      <c r="AA11" s="17">
        <v>0.16518187635380099</v>
      </c>
      <c r="AB11" s="17">
        <v>0.196418337210887</v>
      </c>
      <c r="AC11" s="17">
        <v>0.219952131280331</v>
      </c>
      <c r="AD11" s="17"/>
      <c r="AE11" s="17">
        <v>0.16195781171111601</v>
      </c>
      <c r="AF11" s="17">
        <v>0.16087845188724301</v>
      </c>
      <c r="AG11" s="17">
        <v>0.25279032501266002</v>
      </c>
      <c r="AH11" s="17"/>
      <c r="AI11" s="17">
        <v>0.13247514290278301</v>
      </c>
      <c r="AJ11" s="17">
        <v>0.175862921252883</v>
      </c>
      <c r="AK11" s="17">
        <v>0.14178689573962999</v>
      </c>
      <c r="AL11" s="17">
        <v>0.16336940123152699</v>
      </c>
      <c r="AM11" s="17">
        <v>0.28636266000463001</v>
      </c>
      <c r="AN11" s="17"/>
      <c r="AO11" s="17">
        <v>0.125027352162246</v>
      </c>
      <c r="AP11" s="17">
        <v>0.14057770708893</v>
      </c>
      <c r="AQ11" s="17">
        <v>0.10304301886068699</v>
      </c>
      <c r="AR11" s="17"/>
      <c r="AS11" s="17">
        <v>9.5798181204025404E-2</v>
      </c>
      <c r="AT11" s="17">
        <v>0.18731701816811799</v>
      </c>
      <c r="AU11" s="17">
        <v>0.25801834579430999</v>
      </c>
      <c r="AV11" s="17">
        <v>0.20817287409469501</v>
      </c>
      <c r="AW11" s="17">
        <v>0.13826681204084099</v>
      </c>
      <c r="AX11" s="17">
        <v>0.19936823834519901</v>
      </c>
      <c r="AY11" s="17">
        <v>0.13162570789219</v>
      </c>
    </row>
    <row r="12" spans="2:51" x14ac:dyDescent="0.2">
      <c r="B12" s="14"/>
    </row>
    <row r="13" spans="2:51" x14ac:dyDescent="0.2">
      <c r="B13" t="s">
        <v>78</v>
      </c>
    </row>
    <row r="14" spans="2:51" x14ac:dyDescent="0.2">
      <c r="B14" t="s">
        <v>79</v>
      </c>
    </row>
    <row r="16" spans="2:51" x14ac:dyDescent="0.2">
      <c r="B1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AY23"/>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326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32" x14ac:dyDescent="0.2">
      <c r="B9" s="16" t="s">
        <v>318</v>
      </c>
      <c r="C9" s="15">
        <v>0.39026478779510598</v>
      </c>
      <c r="D9" s="15">
        <v>0.42052166258600798</v>
      </c>
      <c r="E9" s="15">
        <v>0.362515000263195</v>
      </c>
      <c r="F9" s="15"/>
      <c r="G9" s="15">
        <v>0.31861140130478199</v>
      </c>
      <c r="H9" s="15">
        <v>0.30128495514866399</v>
      </c>
      <c r="I9" s="15">
        <v>0.41506990851507097</v>
      </c>
      <c r="J9" s="15">
        <v>0.362094721780508</v>
      </c>
      <c r="K9" s="15">
        <v>0.40450542008950202</v>
      </c>
      <c r="L9" s="15">
        <v>0.50379380175691502</v>
      </c>
      <c r="M9" s="15"/>
      <c r="N9" s="15">
        <v>0.34185235555045002</v>
      </c>
      <c r="O9" s="15">
        <v>0.415010463760773</v>
      </c>
      <c r="P9" s="15">
        <v>0.39198257699769401</v>
      </c>
      <c r="Q9" s="15">
        <v>0.44437560732540299</v>
      </c>
      <c r="R9" s="15">
        <v>0.36364589008743198</v>
      </c>
      <c r="S9" s="15">
        <v>0.47912509949210902</v>
      </c>
      <c r="T9" s="15">
        <v>0.45453321615229197</v>
      </c>
      <c r="U9" s="15">
        <v>0.370722808347414</v>
      </c>
      <c r="V9" s="15">
        <v>0.317940657610426</v>
      </c>
      <c r="W9" s="15">
        <v>0.36999356280419299</v>
      </c>
      <c r="X9" s="15">
        <v>0.34660551679002699</v>
      </c>
      <c r="Y9" s="15"/>
      <c r="Z9" s="15">
        <v>0.414054857954336</v>
      </c>
      <c r="AA9" s="15">
        <v>0.392807749880135</v>
      </c>
      <c r="AB9" s="15">
        <v>0.38172857389112003</v>
      </c>
      <c r="AC9" s="15">
        <v>0.369486856677888</v>
      </c>
      <c r="AD9" s="15"/>
      <c r="AE9" s="15">
        <v>0.52139204126836303</v>
      </c>
      <c r="AF9" s="15">
        <v>0.307414759855061</v>
      </c>
      <c r="AG9" s="15">
        <v>0.36945472882311498</v>
      </c>
      <c r="AH9" s="15"/>
      <c r="AI9" s="15">
        <v>0.53035336878161599</v>
      </c>
      <c r="AJ9" s="15">
        <v>0.30639026111752798</v>
      </c>
      <c r="AK9" s="15">
        <v>0.29611625016707399</v>
      </c>
      <c r="AL9" s="15">
        <v>0.59614867539737104</v>
      </c>
      <c r="AM9" s="15">
        <v>0.34279082784932702</v>
      </c>
      <c r="AN9" s="15"/>
      <c r="AO9" s="15">
        <v>0.50995680337022598</v>
      </c>
      <c r="AP9" s="15">
        <v>0.338280323825492</v>
      </c>
      <c r="AQ9" s="15">
        <v>0.34136753606200398</v>
      </c>
      <c r="AR9" s="15"/>
      <c r="AS9" s="15">
        <v>0.25408574755459901</v>
      </c>
      <c r="AT9" s="15">
        <v>0.41507013885579902</v>
      </c>
      <c r="AU9" s="15">
        <v>0.33717816744493301</v>
      </c>
      <c r="AV9" s="15">
        <v>0.46224711530478901</v>
      </c>
      <c r="AW9" s="15">
        <v>0.43232461048991899</v>
      </c>
      <c r="AX9" s="15">
        <v>0.41471551492255099</v>
      </c>
      <c r="AY9" s="15">
        <v>0.50191179300909705</v>
      </c>
    </row>
    <row r="10" spans="2:51" ht="32" x14ac:dyDescent="0.2">
      <c r="B10" s="16" t="s">
        <v>319</v>
      </c>
      <c r="C10" s="15">
        <v>0.37836760248416501</v>
      </c>
      <c r="D10" s="15">
        <v>0.390401492137053</v>
      </c>
      <c r="E10" s="15">
        <v>0.368284510739948</v>
      </c>
      <c r="F10" s="15"/>
      <c r="G10" s="15">
        <v>0.32895053955259002</v>
      </c>
      <c r="H10" s="15">
        <v>0.34371060236142098</v>
      </c>
      <c r="I10" s="15">
        <v>0.38416607072591102</v>
      </c>
      <c r="J10" s="15">
        <v>0.39835487259579899</v>
      </c>
      <c r="K10" s="15">
        <v>0.39113241939596999</v>
      </c>
      <c r="L10" s="15">
        <v>0.41020361261056898</v>
      </c>
      <c r="M10" s="15"/>
      <c r="N10" s="15">
        <v>0.33318553787334998</v>
      </c>
      <c r="O10" s="15">
        <v>0.40479226028654203</v>
      </c>
      <c r="P10" s="15">
        <v>0.39692842204794998</v>
      </c>
      <c r="Q10" s="15">
        <v>0.41703503850742901</v>
      </c>
      <c r="R10" s="15">
        <v>0.36782441891171802</v>
      </c>
      <c r="S10" s="15">
        <v>0.40502405664199698</v>
      </c>
      <c r="T10" s="15">
        <v>0.357548657353773</v>
      </c>
      <c r="U10" s="15">
        <v>0.42531683219351901</v>
      </c>
      <c r="V10" s="15">
        <v>0.32616819874984898</v>
      </c>
      <c r="W10" s="15">
        <v>0.39899031435381499</v>
      </c>
      <c r="X10" s="15">
        <v>0.37723994505442698</v>
      </c>
      <c r="Y10" s="15"/>
      <c r="Z10" s="15">
        <v>0.39247707671371002</v>
      </c>
      <c r="AA10" s="15">
        <v>0.37876878563028599</v>
      </c>
      <c r="AB10" s="15">
        <v>0.40978710369396498</v>
      </c>
      <c r="AC10" s="15">
        <v>0.33693137834102999</v>
      </c>
      <c r="AD10" s="15"/>
      <c r="AE10" s="15">
        <v>0.48214678434666502</v>
      </c>
      <c r="AF10" s="15">
        <v>0.33358393237316902</v>
      </c>
      <c r="AG10" s="15">
        <v>0.33176937035311299</v>
      </c>
      <c r="AH10" s="15"/>
      <c r="AI10" s="15">
        <v>0.47713298503888202</v>
      </c>
      <c r="AJ10" s="15">
        <v>0.31427644802222798</v>
      </c>
      <c r="AK10" s="15">
        <v>0.296513252133637</v>
      </c>
      <c r="AL10" s="15">
        <v>0.618488543771882</v>
      </c>
      <c r="AM10" s="15">
        <v>0.325400437838407</v>
      </c>
      <c r="AN10" s="15"/>
      <c r="AO10" s="15">
        <v>0.46783699525623601</v>
      </c>
      <c r="AP10" s="15">
        <v>0.34113400677543099</v>
      </c>
      <c r="AQ10" s="15">
        <v>0.33673794895872</v>
      </c>
      <c r="AR10" s="15"/>
      <c r="AS10" s="15">
        <v>0.29909858574666998</v>
      </c>
      <c r="AT10" s="15">
        <v>0.41545272108719</v>
      </c>
      <c r="AU10" s="15">
        <v>0.31613537070883502</v>
      </c>
      <c r="AV10" s="15">
        <v>0.38507937894513899</v>
      </c>
      <c r="AW10" s="15">
        <v>0.42897284410987602</v>
      </c>
      <c r="AX10" s="15">
        <v>0.406634363675488</v>
      </c>
      <c r="AY10" s="15">
        <v>0.40796016663233198</v>
      </c>
    </row>
    <row r="11" spans="2:51" ht="32" x14ac:dyDescent="0.2">
      <c r="B11" s="16" t="s">
        <v>320</v>
      </c>
      <c r="C11" s="15">
        <v>0.35878608899484599</v>
      </c>
      <c r="D11" s="15">
        <v>0.39852031251749698</v>
      </c>
      <c r="E11" s="15">
        <v>0.320587695105569</v>
      </c>
      <c r="F11" s="15"/>
      <c r="G11" s="15">
        <v>0.23550117175455201</v>
      </c>
      <c r="H11" s="15">
        <v>0.250419681777237</v>
      </c>
      <c r="I11" s="15">
        <v>0.29418596871846198</v>
      </c>
      <c r="J11" s="15">
        <v>0.36478861402486901</v>
      </c>
      <c r="K11" s="15">
        <v>0.40110304452532702</v>
      </c>
      <c r="L11" s="15">
        <v>0.54906153857714202</v>
      </c>
      <c r="M11" s="15"/>
      <c r="N11" s="15">
        <v>0.26410671163143601</v>
      </c>
      <c r="O11" s="15">
        <v>0.42038016964763097</v>
      </c>
      <c r="P11" s="15">
        <v>0.38520068031860799</v>
      </c>
      <c r="Q11" s="15">
        <v>0.440254466443739</v>
      </c>
      <c r="R11" s="15">
        <v>0.35459394231166003</v>
      </c>
      <c r="S11" s="15">
        <v>0.40799469148883299</v>
      </c>
      <c r="T11" s="15">
        <v>0.31119481459037501</v>
      </c>
      <c r="U11" s="15">
        <v>0.33059889466634801</v>
      </c>
      <c r="V11" s="15">
        <v>0.33929684580154401</v>
      </c>
      <c r="W11" s="15">
        <v>0.40194010235038702</v>
      </c>
      <c r="X11" s="15">
        <v>0.25551391688640201</v>
      </c>
      <c r="Y11" s="15"/>
      <c r="Z11" s="15">
        <v>0.43412057885841998</v>
      </c>
      <c r="AA11" s="15">
        <v>0.331919661905205</v>
      </c>
      <c r="AB11" s="15">
        <v>0.348671157233363</v>
      </c>
      <c r="AC11" s="15">
        <v>0.31784975855661302</v>
      </c>
      <c r="AD11" s="15"/>
      <c r="AE11" s="15">
        <v>0.40137148249878701</v>
      </c>
      <c r="AF11" s="15">
        <v>0.40194104916806001</v>
      </c>
      <c r="AG11" s="15">
        <v>0.208291646373121</v>
      </c>
      <c r="AH11" s="15"/>
      <c r="AI11" s="15">
        <v>0.45143731231422302</v>
      </c>
      <c r="AJ11" s="15">
        <v>0.32425201782167501</v>
      </c>
      <c r="AK11" s="15">
        <v>0.46289891383987197</v>
      </c>
      <c r="AL11" s="15">
        <v>0.53155007941905197</v>
      </c>
      <c r="AM11" s="15">
        <v>0.2078376620522</v>
      </c>
      <c r="AN11" s="15"/>
      <c r="AO11" s="15">
        <v>0.437031634748622</v>
      </c>
      <c r="AP11" s="15">
        <v>0.339845227009894</v>
      </c>
      <c r="AQ11" s="15">
        <v>0.45528569328728002</v>
      </c>
      <c r="AR11" s="15"/>
      <c r="AS11" s="15">
        <v>0.35903331606788302</v>
      </c>
      <c r="AT11" s="15">
        <v>0.421460338675123</v>
      </c>
      <c r="AU11" s="15">
        <v>0.26353090212144598</v>
      </c>
      <c r="AV11" s="15">
        <v>0.42308010043313199</v>
      </c>
      <c r="AW11" s="15">
        <v>0.37234170721091298</v>
      </c>
      <c r="AX11" s="15">
        <v>0.316955120802279</v>
      </c>
      <c r="AY11" s="15">
        <v>0.43067832959648999</v>
      </c>
    </row>
    <row r="12" spans="2:51" ht="32" x14ac:dyDescent="0.2">
      <c r="B12" s="16" t="s">
        <v>321</v>
      </c>
      <c r="C12" s="15">
        <v>0.298858385714175</v>
      </c>
      <c r="D12" s="15">
        <v>0.31320132601098</v>
      </c>
      <c r="E12" s="15">
        <v>0.28487895766231502</v>
      </c>
      <c r="F12" s="15"/>
      <c r="G12" s="15">
        <v>0.26436602409823101</v>
      </c>
      <c r="H12" s="15">
        <v>0.28977205250848698</v>
      </c>
      <c r="I12" s="15">
        <v>0.309722960796946</v>
      </c>
      <c r="J12" s="15">
        <v>0.31091831487449101</v>
      </c>
      <c r="K12" s="15">
        <v>0.33072663769691002</v>
      </c>
      <c r="L12" s="15">
        <v>0.289387805284333</v>
      </c>
      <c r="M12" s="15"/>
      <c r="N12" s="15">
        <v>0.36000007193581202</v>
      </c>
      <c r="O12" s="15">
        <v>0.28764555564915401</v>
      </c>
      <c r="P12" s="15">
        <v>0.30055880545680902</v>
      </c>
      <c r="Q12" s="15">
        <v>0.299645293695529</v>
      </c>
      <c r="R12" s="15">
        <v>0.25479252681900399</v>
      </c>
      <c r="S12" s="15">
        <v>0.335255893186575</v>
      </c>
      <c r="T12" s="15">
        <v>0.25591586292770602</v>
      </c>
      <c r="U12" s="15">
        <v>0.25196329419589197</v>
      </c>
      <c r="V12" s="15">
        <v>0.23647225073788899</v>
      </c>
      <c r="W12" s="15">
        <v>0.38022334572660599</v>
      </c>
      <c r="X12" s="15">
        <v>0.24472680984610101</v>
      </c>
      <c r="Y12" s="15"/>
      <c r="Z12" s="15">
        <v>0.37196804148947199</v>
      </c>
      <c r="AA12" s="15">
        <v>0.29684483028408998</v>
      </c>
      <c r="AB12" s="15">
        <v>0.26127963908549801</v>
      </c>
      <c r="AC12" s="15">
        <v>0.25803732860774098</v>
      </c>
      <c r="AD12" s="15"/>
      <c r="AE12" s="15">
        <v>0.18546663599027599</v>
      </c>
      <c r="AF12" s="15">
        <v>0.39699356776005201</v>
      </c>
      <c r="AG12" s="15">
        <v>0.326709127962996</v>
      </c>
      <c r="AH12" s="15"/>
      <c r="AI12" s="15">
        <v>0.255564824839285</v>
      </c>
      <c r="AJ12" s="15">
        <v>0.343402688311083</v>
      </c>
      <c r="AK12" s="15">
        <v>0.45197159230461098</v>
      </c>
      <c r="AL12" s="15">
        <v>3.6428895153388402E-2</v>
      </c>
      <c r="AM12" s="15">
        <v>0.259505588775786</v>
      </c>
      <c r="AN12" s="15"/>
      <c r="AO12" s="15">
        <v>0.24548493993603099</v>
      </c>
      <c r="AP12" s="15">
        <v>0.36110915098378499</v>
      </c>
      <c r="AQ12" s="15">
        <v>0.35795273054836402</v>
      </c>
      <c r="AR12" s="15"/>
      <c r="AS12" s="15">
        <v>0.42545207309729</v>
      </c>
      <c r="AT12" s="15">
        <v>0.40397189732951699</v>
      </c>
      <c r="AU12" s="15">
        <v>0.22207440888730701</v>
      </c>
      <c r="AV12" s="15">
        <v>0.35314483914548001</v>
      </c>
      <c r="AW12" s="15">
        <v>0.242440001331821</v>
      </c>
      <c r="AX12" s="15">
        <v>0.20955650829037401</v>
      </c>
      <c r="AY12" s="15">
        <v>0.25309144641610898</v>
      </c>
    </row>
    <row r="13" spans="2:51" ht="16" x14ac:dyDescent="0.2">
      <c r="B13" s="16" t="s">
        <v>322</v>
      </c>
      <c r="C13" s="15">
        <v>0.26212829247466701</v>
      </c>
      <c r="D13" s="15">
        <v>0.25591322697319602</v>
      </c>
      <c r="E13" s="15">
        <v>0.27078539531264001</v>
      </c>
      <c r="F13" s="15"/>
      <c r="G13" s="15">
        <v>0.17960262290367299</v>
      </c>
      <c r="H13" s="15">
        <v>0.19990245852927299</v>
      </c>
      <c r="I13" s="15">
        <v>0.22648725494566599</v>
      </c>
      <c r="J13" s="15">
        <v>0.311493909052806</v>
      </c>
      <c r="K13" s="15">
        <v>0.35865822379335399</v>
      </c>
      <c r="L13" s="15">
        <v>0.292343962258655</v>
      </c>
      <c r="M13" s="15"/>
      <c r="N13" s="15">
        <v>0.20760306610129101</v>
      </c>
      <c r="O13" s="15">
        <v>0.22890868597373201</v>
      </c>
      <c r="P13" s="15">
        <v>0.233374353309212</v>
      </c>
      <c r="Q13" s="15">
        <v>0.31240482408253301</v>
      </c>
      <c r="R13" s="15">
        <v>0.32605059806272702</v>
      </c>
      <c r="S13" s="15">
        <v>0.293027572154897</v>
      </c>
      <c r="T13" s="15">
        <v>0.31251134728052399</v>
      </c>
      <c r="U13" s="15">
        <v>0.24136860066566901</v>
      </c>
      <c r="V13" s="15">
        <v>0.290039040301585</v>
      </c>
      <c r="W13" s="15">
        <v>0.209859494929276</v>
      </c>
      <c r="X13" s="15">
        <v>0.28049591377099597</v>
      </c>
      <c r="Y13" s="15"/>
      <c r="Z13" s="15">
        <v>0.223819743656826</v>
      </c>
      <c r="AA13" s="15">
        <v>0.24843060202079001</v>
      </c>
      <c r="AB13" s="15">
        <v>0.33978301378745102</v>
      </c>
      <c r="AC13" s="15">
        <v>0.25013529808239898</v>
      </c>
      <c r="AD13" s="15"/>
      <c r="AE13" s="15">
        <v>0.43145947435446902</v>
      </c>
      <c r="AF13" s="15">
        <v>0.159783532563189</v>
      </c>
      <c r="AG13" s="15">
        <v>0.20567402496952999</v>
      </c>
      <c r="AH13" s="15"/>
      <c r="AI13" s="15">
        <v>0.40778301832991098</v>
      </c>
      <c r="AJ13" s="15">
        <v>0.16954143436966801</v>
      </c>
      <c r="AK13" s="15">
        <v>0.16144686863202401</v>
      </c>
      <c r="AL13" s="15">
        <v>0.67087929650654998</v>
      </c>
      <c r="AM13" s="15">
        <v>0.200182330677252</v>
      </c>
      <c r="AN13" s="15"/>
      <c r="AO13" s="15">
        <v>0.39195256087882502</v>
      </c>
      <c r="AP13" s="15">
        <v>0.192392769036586</v>
      </c>
      <c r="AQ13" s="15">
        <v>0.21034273685397201</v>
      </c>
      <c r="AR13" s="15"/>
      <c r="AS13" s="15">
        <v>6.9748399887604506E-2</v>
      </c>
      <c r="AT13" s="15">
        <v>0.17349104984163999</v>
      </c>
      <c r="AU13" s="15">
        <v>0.20982192653366299</v>
      </c>
      <c r="AV13" s="15">
        <v>0.135654325172893</v>
      </c>
      <c r="AW13" s="15">
        <v>0.43112702033109301</v>
      </c>
      <c r="AX13" s="15">
        <v>0.413732738635191</v>
      </c>
      <c r="AY13" s="15">
        <v>0.43612440038686401</v>
      </c>
    </row>
    <row r="14" spans="2:51" ht="32" x14ac:dyDescent="0.2">
      <c r="B14" s="16" t="s">
        <v>323</v>
      </c>
      <c r="C14" s="15">
        <v>0.20641495114712399</v>
      </c>
      <c r="D14" s="15">
        <v>0.190995339570075</v>
      </c>
      <c r="E14" s="15">
        <v>0.22142441646536201</v>
      </c>
      <c r="F14" s="15"/>
      <c r="G14" s="15">
        <v>0.21919221261806099</v>
      </c>
      <c r="H14" s="15">
        <v>0.19689994372297301</v>
      </c>
      <c r="I14" s="15">
        <v>0.22835314102714799</v>
      </c>
      <c r="J14" s="15">
        <v>0.206622504433601</v>
      </c>
      <c r="K14" s="15">
        <v>0.215715755481896</v>
      </c>
      <c r="L14" s="15">
        <v>0.18126541441379701</v>
      </c>
      <c r="M14" s="15"/>
      <c r="N14" s="15">
        <v>0.19722310045028599</v>
      </c>
      <c r="O14" s="15">
        <v>0.188936717304025</v>
      </c>
      <c r="P14" s="15">
        <v>0.23975267137883899</v>
      </c>
      <c r="Q14" s="15">
        <v>0.23456252391799901</v>
      </c>
      <c r="R14" s="15">
        <v>0.26626639828871401</v>
      </c>
      <c r="S14" s="15">
        <v>0.21511386041845201</v>
      </c>
      <c r="T14" s="15">
        <v>0.189758594127616</v>
      </c>
      <c r="U14" s="15">
        <v>8.7367053706978295E-2</v>
      </c>
      <c r="V14" s="15">
        <v>0.18320729015384599</v>
      </c>
      <c r="W14" s="15">
        <v>0.239168275463954</v>
      </c>
      <c r="X14" s="15">
        <v>0.18749844010796701</v>
      </c>
      <c r="Y14" s="15"/>
      <c r="Z14" s="15">
        <v>0.19165524044458501</v>
      </c>
      <c r="AA14" s="15">
        <v>0.20157396540234701</v>
      </c>
      <c r="AB14" s="15">
        <v>0.21022657505036099</v>
      </c>
      <c r="AC14" s="15">
        <v>0.22610779189346</v>
      </c>
      <c r="AD14" s="15"/>
      <c r="AE14" s="15">
        <v>0.17237913882804901</v>
      </c>
      <c r="AF14" s="15">
        <v>0.23390515316597499</v>
      </c>
      <c r="AG14" s="15">
        <v>0.19718229461713599</v>
      </c>
      <c r="AH14" s="15"/>
      <c r="AI14" s="15">
        <v>0.203356809569677</v>
      </c>
      <c r="AJ14" s="15">
        <v>0.215825491644555</v>
      </c>
      <c r="AK14" s="15">
        <v>0.18925061893797801</v>
      </c>
      <c r="AL14" s="15">
        <v>0.111362402505779</v>
      </c>
      <c r="AM14" s="15">
        <v>0.16560874449131099</v>
      </c>
      <c r="AN14" s="15"/>
      <c r="AO14" s="15">
        <v>0.207940085885155</v>
      </c>
      <c r="AP14" s="15">
        <v>0.20752630573161299</v>
      </c>
      <c r="AQ14" s="15">
        <v>0.22627349437060901</v>
      </c>
      <c r="AR14" s="15"/>
      <c r="AS14" s="15">
        <v>0.25866041489432801</v>
      </c>
      <c r="AT14" s="15">
        <v>0.27281949722480803</v>
      </c>
      <c r="AU14" s="15">
        <v>0.15155221775891201</v>
      </c>
      <c r="AV14" s="15">
        <v>0.16808741627558299</v>
      </c>
      <c r="AW14" s="15">
        <v>0.219780098462907</v>
      </c>
      <c r="AX14" s="15">
        <v>0.16219026921436799</v>
      </c>
      <c r="AY14" s="15">
        <v>0.132854320101506</v>
      </c>
    </row>
    <row r="15" spans="2:51" ht="32" x14ac:dyDescent="0.2">
      <c r="B15" s="16" t="s">
        <v>324</v>
      </c>
      <c r="C15" s="15">
        <v>0.132582459329629</v>
      </c>
      <c r="D15" s="15">
        <v>0.13061963764531301</v>
      </c>
      <c r="E15" s="15">
        <v>0.13065446300637201</v>
      </c>
      <c r="F15" s="15"/>
      <c r="G15" s="15">
        <v>0.139832941945328</v>
      </c>
      <c r="H15" s="15">
        <v>0.14902677515607701</v>
      </c>
      <c r="I15" s="15">
        <v>0.131390992449431</v>
      </c>
      <c r="J15" s="15">
        <v>0.116887718104122</v>
      </c>
      <c r="K15" s="15">
        <v>0.14713658631568799</v>
      </c>
      <c r="L15" s="15">
        <v>0.118307374734751</v>
      </c>
      <c r="M15" s="15"/>
      <c r="N15" s="15">
        <v>0.129452337171164</v>
      </c>
      <c r="O15" s="15">
        <v>0.122096982054514</v>
      </c>
      <c r="P15" s="15">
        <v>0.13383360833767799</v>
      </c>
      <c r="Q15" s="15">
        <v>9.6060131863513601E-2</v>
      </c>
      <c r="R15" s="15">
        <v>0.12623311397312301</v>
      </c>
      <c r="S15" s="15">
        <v>0.10106385891953</v>
      </c>
      <c r="T15" s="15">
        <v>0.14047063473832</v>
      </c>
      <c r="U15" s="15">
        <v>0.107306490728361</v>
      </c>
      <c r="V15" s="15">
        <v>0.170307902030439</v>
      </c>
      <c r="W15" s="15">
        <v>0.165530096981024</v>
      </c>
      <c r="X15" s="15">
        <v>0.163267718206899</v>
      </c>
      <c r="Y15" s="15"/>
      <c r="Z15" s="15">
        <v>0.13367248320708899</v>
      </c>
      <c r="AA15" s="15">
        <v>0.129324551210523</v>
      </c>
      <c r="AB15" s="15">
        <v>0.119268383234129</v>
      </c>
      <c r="AC15" s="15">
        <v>0.14556044708478899</v>
      </c>
      <c r="AD15" s="15"/>
      <c r="AE15" s="15">
        <v>3.8094388052434598E-2</v>
      </c>
      <c r="AF15" s="15">
        <v>0.212654540952674</v>
      </c>
      <c r="AG15" s="15">
        <v>9.7827430050492395E-2</v>
      </c>
      <c r="AH15" s="15"/>
      <c r="AI15" s="15">
        <v>3.9614596335710302E-2</v>
      </c>
      <c r="AJ15" s="15">
        <v>0.215521052666933</v>
      </c>
      <c r="AK15" s="15">
        <v>0.21152893786469901</v>
      </c>
      <c r="AL15" s="15">
        <v>0</v>
      </c>
      <c r="AM15" s="15">
        <v>0.110713333564287</v>
      </c>
      <c r="AN15" s="15"/>
      <c r="AO15" s="15">
        <v>5.3697957434256399E-2</v>
      </c>
      <c r="AP15" s="15">
        <v>0.18801881920791899</v>
      </c>
      <c r="AQ15" s="15">
        <v>0.17189907912477201</v>
      </c>
      <c r="AR15" s="15"/>
      <c r="AS15" s="15">
        <v>0.37238737574165598</v>
      </c>
      <c r="AT15" s="15">
        <v>0.119999991486372</v>
      </c>
      <c r="AU15" s="15">
        <v>0.16258885998740699</v>
      </c>
      <c r="AV15" s="15">
        <v>7.3285626023297107E-2</v>
      </c>
      <c r="AW15" s="15">
        <v>5.8810460402940003E-2</v>
      </c>
      <c r="AX15" s="15">
        <v>3.32722315583188E-2</v>
      </c>
      <c r="AY15" s="15">
        <v>5.7902399610367597E-2</v>
      </c>
    </row>
    <row r="16" spans="2:51" ht="16" x14ac:dyDescent="0.2">
      <c r="B16" s="16" t="s">
        <v>325</v>
      </c>
      <c r="C16" s="15">
        <v>0.10000668015352</v>
      </c>
      <c r="D16" s="15">
        <v>0.104940940067498</v>
      </c>
      <c r="E16" s="15">
        <v>9.5049578672993296E-2</v>
      </c>
      <c r="F16" s="15"/>
      <c r="G16" s="15">
        <v>0.15495485511430501</v>
      </c>
      <c r="H16" s="15">
        <v>0.14050600169939201</v>
      </c>
      <c r="I16" s="15">
        <v>9.5822511187983003E-2</v>
      </c>
      <c r="J16" s="15">
        <v>7.7655437201179303E-2</v>
      </c>
      <c r="K16" s="15">
        <v>6.95285764439732E-2</v>
      </c>
      <c r="L16" s="15">
        <v>7.2193727156614498E-2</v>
      </c>
      <c r="M16" s="15"/>
      <c r="N16" s="15">
        <v>0.15779814979093801</v>
      </c>
      <c r="O16" s="15">
        <v>0.11457854188369999</v>
      </c>
      <c r="P16" s="15">
        <v>0.10429448429520299</v>
      </c>
      <c r="Q16" s="15">
        <v>8.3223368224822403E-2</v>
      </c>
      <c r="R16" s="15">
        <v>6.9972048866588601E-2</v>
      </c>
      <c r="S16" s="15">
        <v>9.2254424379335301E-2</v>
      </c>
      <c r="T16" s="15">
        <v>8.1243746476190204E-2</v>
      </c>
      <c r="U16" s="15">
        <v>0.117736151916718</v>
      </c>
      <c r="V16" s="15">
        <v>0.109532685347407</v>
      </c>
      <c r="W16" s="15">
        <v>5.7798461334837098E-2</v>
      </c>
      <c r="X16" s="15">
        <v>5.04196527501121E-2</v>
      </c>
      <c r="Y16" s="15"/>
      <c r="Z16" s="15">
        <v>0.15094119696159</v>
      </c>
      <c r="AA16" s="15">
        <v>8.6489358382914203E-2</v>
      </c>
      <c r="AB16" s="15">
        <v>9.50061398014274E-2</v>
      </c>
      <c r="AC16" s="15">
        <v>6.2521557685684195E-2</v>
      </c>
      <c r="AD16" s="15"/>
      <c r="AE16" s="15">
        <v>6.2969390291831906E-2</v>
      </c>
      <c r="AF16" s="15">
        <v>0.13212028504910001</v>
      </c>
      <c r="AG16" s="15">
        <v>7.7078176947065605E-2</v>
      </c>
      <c r="AH16" s="15"/>
      <c r="AI16" s="15">
        <v>8.03458239960958E-2</v>
      </c>
      <c r="AJ16" s="15">
        <v>0.135003100853964</v>
      </c>
      <c r="AK16" s="15">
        <v>0.14201632178559501</v>
      </c>
      <c r="AL16" s="15">
        <v>3.00960227093502E-2</v>
      </c>
      <c r="AM16" s="15">
        <v>8.7043324774512598E-2</v>
      </c>
      <c r="AN16" s="15"/>
      <c r="AO16" s="15">
        <v>8.5690072800095496E-2</v>
      </c>
      <c r="AP16" s="15">
        <v>0.125345127734873</v>
      </c>
      <c r="AQ16" s="15">
        <v>0.168022351621781</v>
      </c>
      <c r="AR16" s="15"/>
      <c r="AS16" s="15">
        <v>0.175861679845771</v>
      </c>
      <c r="AT16" s="15">
        <v>8.4069414768890696E-2</v>
      </c>
      <c r="AU16" s="15">
        <v>6.8464593055109102E-2</v>
      </c>
      <c r="AV16" s="15">
        <v>0.13501307905026999</v>
      </c>
      <c r="AW16" s="15">
        <v>0.100086333695016</v>
      </c>
      <c r="AX16" s="15">
        <v>9.9952198998318295E-2</v>
      </c>
      <c r="AY16" s="15">
        <v>7.9492116486587994E-2</v>
      </c>
    </row>
    <row r="17" spans="2:51" ht="16" x14ac:dyDescent="0.2">
      <c r="B17" s="16" t="s">
        <v>81</v>
      </c>
      <c r="C17" s="15">
        <v>4.8715992293310003E-3</v>
      </c>
      <c r="D17" s="15">
        <v>8.8817906337560794E-3</v>
      </c>
      <c r="E17" s="15">
        <v>1.00610611266339E-3</v>
      </c>
      <c r="F17" s="15"/>
      <c r="G17" s="15">
        <v>4.53660874244059E-3</v>
      </c>
      <c r="H17" s="15">
        <v>8.8830858076442906E-3</v>
      </c>
      <c r="I17" s="15">
        <v>2.6878823473789298E-3</v>
      </c>
      <c r="J17" s="15">
        <v>7.8071679481459396E-3</v>
      </c>
      <c r="K17" s="15">
        <v>3.0995996922216201E-3</v>
      </c>
      <c r="L17" s="15">
        <v>2.4230102577298498E-3</v>
      </c>
      <c r="M17" s="15"/>
      <c r="N17" s="15">
        <v>0</v>
      </c>
      <c r="O17" s="15">
        <v>7.12047733918654E-3</v>
      </c>
      <c r="P17" s="15">
        <v>0</v>
      </c>
      <c r="Q17" s="15">
        <v>1.0180807737838599E-2</v>
      </c>
      <c r="R17" s="15">
        <v>6.0433798990560898E-3</v>
      </c>
      <c r="S17" s="15">
        <v>0</v>
      </c>
      <c r="T17" s="15">
        <v>1.8771002827206999E-2</v>
      </c>
      <c r="U17" s="15">
        <v>0</v>
      </c>
      <c r="V17" s="15">
        <v>3.9382272061392002E-3</v>
      </c>
      <c r="W17" s="15">
        <v>5.8346457427170999E-3</v>
      </c>
      <c r="X17" s="15">
        <v>0</v>
      </c>
      <c r="Y17" s="15"/>
      <c r="Z17" s="15">
        <v>5.4919060794753399E-3</v>
      </c>
      <c r="AA17" s="15">
        <v>4.5483522646265397E-3</v>
      </c>
      <c r="AB17" s="15">
        <v>4.0421068564198996E-3</v>
      </c>
      <c r="AC17" s="15">
        <v>5.31633856862647E-3</v>
      </c>
      <c r="AD17" s="15"/>
      <c r="AE17" s="15">
        <v>4.9685044235142596E-3</v>
      </c>
      <c r="AF17" s="15">
        <v>2.2430156532866098E-3</v>
      </c>
      <c r="AG17" s="15">
        <v>1.7566292192231901E-2</v>
      </c>
      <c r="AH17" s="15"/>
      <c r="AI17" s="15">
        <v>4.00504918091623E-3</v>
      </c>
      <c r="AJ17" s="15">
        <v>3.1319292967206601E-3</v>
      </c>
      <c r="AK17" s="15">
        <v>0</v>
      </c>
      <c r="AL17" s="15">
        <v>3.6611548426130597E-2</v>
      </c>
      <c r="AM17" s="15">
        <v>1.6169638130828799E-2</v>
      </c>
      <c r="AN17" s="15"/>
      <c r="AO17" s="15">
        <v>0</v>
      </c>
      <c r="AP17" s="15">
        <v>2.7672241907702802E-3</v>
      </c>
      <c r="AQ17" s="15">
        <v>0</v>
      </c>
      <c r="AR17" s="15"/>
      <c r="AS17" s="15">
        <v>0</v>
      </c>
      <c r="AT17" s="15">
        <v>7.8461042394972307E-3</v>
      </c>
      <c r="AU17" s="15">
        <v>6.0715373643266402E-3</v>
      </c>
      <c r="AV17" s="15">
        <v>0</v>
      </c>
      <c r="AW17" s="15">
        <v>5.9006548999314696E-3</v>
      </c>
      <c r="AX17" s="15">
        <v>0</v>
      </c>
      <c r="AY17" s="15">
        <v>7.4326470426656901E-3</v>
      </c>
    </row>
    <row r="18" spans="2:51" ht="16" x14ac:dyDescent="0.2">
      <c r="B18" s="16" t="s">
        <v>75</v>
      </c>
      <c r="C18" s="17">
        <v>0.106476980496094</v>
      </c>
      <c r="D18" s="17">
        <v>7.3122350846843806E-2</v>
      </c>
      <c r="E18" s="17">
        <v>0.13917360904807499</v>
      </c>
      <c r="F18" s="17"/>
      <c r="G18" s="17">
        <v>0.163709050325165</v>
      </c>
      <c r="H18" s="17">
        <v>0.129869880231789</v>
      </c>
      <c r="I18" s="17">
        <v>0.108232820152108</v>
      </c>
      <c r="J18" s="17">
        <v>0.116215695680109</v>
      </c>
      <c r="K18" s="17">
        <v>7.6253623778941002E-2</v>
      </c>
      <c r="L18" s="17">
        <v>5.9950521648034202E-2</v>
      </c>
      <c r="M18" s="17"/>
      <c r="N18" s="17">
        <v>0.104590654398748</v>
      </c>
      <c r="O18" s="17">
        <v>0.102138920147109</v>
      </c>
      <c r="P18" s="17">
        <v>0.11789219699376299</v>
      </c>
      <c r="Q18" s="17">
        <v>0.11285007929582901</v>
      </c>
      <c r="R18" s="17">
        <v>0.108614257997751</v>
      </c>
      <c r="S18" s="17">
        <v>0.118409306060182</v>
      </c>
      <c r="T18" s="17">
        <v>8.8294775489793906E-2</v>
      </c>
      <c r="U18" s="17">
        <v>0.15633930479751801</v>
      </c>
      <c r="V18" s="17">
        <v>0.10138990913519599</v>
      </c>
      <c r="W18" s="17">
        <v>8.7285726506821801E-2</v>
      </c>
      <c r="X18" s="17">
        <v>0.104041360637473</v>
      </c>
      <c r="Y18" s="17"/>
      <c r="Z18" s="17">
        <v>5.2684202015945002E-2</v>
      </c>
      <c r="AA18" s="17">
        <v>0.114381639453204</v>
      </c>
      <c r="AB18" s="17">
        <v>9.4343518703444595E-2</v>
      </c>
      <c r="AC18" s="17">
        <v>0.16421272362332701</v>
      </c>
      <c r="AD18" s="17"/>
      <c r="AE18" s="17">
        <v>8.5620523033360499E-2</v>
      </c>
      <c r="AF18" s="17">
        <v>7.0485523046030896E-2</v>
      </c>
      <c r="AG18" s="17">
        <v>0.19933875741584201</v>
      </c>
      <c r="AH18" s="17"/>
      <c r="AI18" s="17">
        <v>5.83635798783637E-2</v>
      </c>
      <c r="AJ18" s="17">
        <v>0.102265617616062</v>
      </c>
      <c r="AK18" s="17">
        <v>5.6691188467875603E-2</v>
      </c>
      <c r="AL18" s="17">
        <v>0.11685248965733</v>
      </c>
      <c r="AM18" s="17">
        <v>0.209355183288987</v>
      </c>
      <c r="AN18" s="17"/>
      <c r="AO18" s="17">
        <v>3.65779725091206E-2</v>
      </c>
      <c r="AP18" s="17">
        <v>8.9064226666680499E-2</v>
      </c>
      <c r="AQ18" s="17">
        <v>4.4785531078330998E-2</v>
      </c>
      <c r="AR18" s="17"/>
      <c r="AS18" s="17">
        <v>2.3601209150887301E-2</v>
      </c>
      <c r="AT18" s="17">
        <v>8.3000154531371897E-2</v>
      </c>
      <c r="AU18" s="17">
        <v>0.18393998605581499</v>
      </c>
      <c r="AV18" s="17">
        <v>0.12894089049698201</v>
      </c>
      <c r="AW18" s="17">
        <v>8.9142114857176005E-2</v>
      </c>
      <c r="AX18" s="17">
        <v>0.140673812563156</v>
      </c>
      <c r="AY18" s="17">
        <v>6.0922009418026897E-2</v>
      </c>
    </row>
    <row r="19" spans="2:51" x14ac:dyDescent="0.2">
      <c r="B19" s="14"/>
    </row>
    <row r="20" spans="2:51" x14ac:dyDescent="0.2">
      <c r="B20" t="s">
        <v>78</v>
      </c>
    </row>
    <row r="21" spans="2:51" x14ac:dyDescent="0.2">
      <c r="B21" t="s">
        <v>79</v>
      </c>
    </row>
    <row r="23" spans="2:51" x14ac:dyDescent="0.2">
      <c r="B23"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AY18"/>
  <sheetViews>
    <sheetView showGridLines="0" topLeftCell="A36"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329</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41</v>
      </c>
      <c r="C9" s="15">
        <v>0.31628535417914699</v>
      </c>
      <c r="D9" s="15">
        <v>0.36671648941131302</v>
      </c>
      <c r="E9" s="15">
        <v>0.26927945475429499</v>
      </c>
      <c r="F9" s="15"/>
      <c r="G9" s="15">
        <v>0.113701104308983</v>
      </c>
      <c r="H9" s="15">
        <v>0.24252620052566501</v>
      </c>
      <c r="I9" s="15">
        <v>0.28670884953547598</v>
      </c>
      <c r="J9" s="15">
        <v>0.34523827512469102</v>
      </c>
      <c r="K9" s="15">
        <v>0.402889737708578</v>
      </c>
      <c r="L9" s="15">
        <v>0.45483349756454999</v>
      </c>
      <c r="M9" s="15"/>
      <c r="N9" s="15">
        <v>0.23433354714902199</v>
      </c>
      <c r="O9" s="15">
        <v>0.32414645579353102</v>
      </c>
      <c r="P9" s="15">
        <v>0.32703248686689201</v>
      </c>
      <c r="Q9" s="15">
        <v>0.38634643895600601</v>
      </c>
      <c r="R9" s="15">
        <v>0.34171583724324001</v>
      </c>
      <c r="S9" s="15">
        <v>0.35260789303367901</v>
      </c>
      <c r="T9" s="15">
        <v>0.363405870077602</v>
      </c>
      <c r="U9" s="15">
        <v>0.411337814723093</v>
      </c>
      <c r="V9" s="15">
        <v>0.33180609423201801</v>
      </c>
      <c r="W9" s="15">
        <v>0.22418993793390499</v>
      </c>
      <c r="X9" s="15">
        <v>0.262007189611631</v>
      </c>
      <c r="Y9" s="15"/>
      <c r="Z9" s="15">
        <v>0.28572923258019001</v>
      </c>
      <c r="AA9" s="15">
        <v>0.30592752192282902</v>
      </c>
      <c r="AB9" s="15">
        <v>0.37654891677802399</v>
      </c>
      <c r="AC9" s="15">
        <v>0.30635934804787202</v>
      </c>
      <c r="AD9" s="15"/>
      <c r="AE9" s="15">
        <v>0.74686427906138597</v>
      </c>
      <c r="AF9" s="15">
        <v>6.3031175006645707E-2</v>
      </c>
      <c r="AG9" s="15">
        <v>0.106960839626126</v>
      </c>
      <c r="AH9" s="15"/>
      <c r="AI9" s="15">
        <v>0.58649242064304996</v>
      </c>
      <c r="AJ9" s="15">
        <v>0.15892038737559</v>
      </c>
      <c r="AK9" s="15">
        <v>7.9323678339014894E-2</v>
      </c>
      <c r="AL9" s="15">
        <v>0.80575825004884805</v>
      </c>
      <c r="AM9" s="15">
        <v>0.195069468414899</v>
      </c>
      <c r="AN9" s="15"/>
      <c r="AO9" s="15">
        <v>0.60240740925452496</v>
      </c>
      <c r="AP9" s="15">
        <v>0.186176994206945</v>
      </c>
      <c r="AQ9" s="15">
        <v>0.156215192665281</v>
      </c>
      <c r="AR9" s="15"/>
      <c r="AS9" s="15">
        <v>5.7890426511939701E-2</v>
      </c>
      <c r="AT9" s="15">
        <v>0.24577441561627</v>
      </c>
      <c r="AU9" s="15">
        <v>0.28198590480111901</v>
      </c>
      <c r="AV9" s="15">
        <v>0.31380025710758702</v>
      </c>
      <c r="AW9" s="15">
        <v>0.44552199892441502</v>
      </c>
      <c r="AX9" s="15">
        <v>0.45140456703552001</v>
      </c>
      <c r="AY9" s="15">
        <v>0.52764674377410004</v>
      </c>
    </row>
    <row r="10" spans="2:51" ht="16" x14ac:dyDescent="0.2">
      <c r="B10" s="16" t="s">
        <v>42</v>
      </c>
      <c r="C10" s="15">
        <v>0.52932297361007896</v>
      </c>
      <c r="D10" s="15">
        <v>0.50319356629036804</v>
      </c>
      <c r="E10" s="15">
        <v>0.55199349574400203</v>
      </c>
      <c r="F10" s="15"/>
      <c r="G10" s="15">
        <v>0.59369582793671305</v>
      </c>
      <c r="H10" s="15">
        <v>0.58551419757818002</v>
      </c>
      <c r="I10" s="15">
        <v>0.54245509381102297</v>
      </c>
      <c r="J10" s="15">
        <v>0.55187682744604405</v>
      </c>
      <c r="K10" s="15">
        <v>0.47273566052086802</v>
      </c>
      <c r="L10" s="15">
        <v>0.44935773426986603</v>
      </c>
      <c r="M10" s="15"/>
      <c r="N10" s="15">
        <v>0.596054458572432</v>
      </c>
      <c r="O10" s="15">
        <v>0.52818051960229295</v>
      </c>
      <c r="P10" s="15">
        <v>0.50876611649005798</v>
      </c>
      <c r="Q10" s="15">
        <v>0.46268867096779098</v>
      </c>
      <c r="R10" s="15">
        <v>0.48973695270884299</v>
      </c>
      <c r="S10" s="15">
        <v>0.50974544868968097</v>
      </c>
      <c r="T10" s="15">
        <v>0.464346997699768</v>
      </c>
      <c r="U10" s="15">
        <v>0.45208132230889703</v>
      </c>
      <c r="V10" s="15">
        <v>0.54470642704897898</v>
      </c>
      <c r="W10" s="15">
        <v>0.60973676764933704</v>
      </c>
      <c r="X10" s="15">
        <v>0.57535234469077601</v>
      </c>
      <c r="Y10" s="15"/>
      <c r="Z10" s="15">
        <v>0.60226016796641202</v>
      </c>
      <c r="AA10" s="15">
        <v>0.54954683489232703</v>
      </c>
      <c r="AB10" s="15">
        <v>0.44217755246430801</v>
      </c>
      <c r="AC10" s="15">
        <v>0.50920076064591302</v>
      </c>
      <c r="AD10" s="15"/>
      <c r="AE10" s="15">
        <v>0.13756937099022901</v>
      </c>
      <c r="AF10" s="15">
        <v>0.90337644805050399</v>
      </c>
      <c r="AG10" s="15">
        <v>0.381015370439588</v>
      </c>
      <c r="AH10" s="15"/>
      <c r="AI10" s="15">
        <v>0.31923497806996898</v>
      </c>
      <c r="AJ10" s="15">
        <v>0.75504657055348401</v>
      </c>
      <c r="AK10" s="15">
        <v>0.86865420598701604</v>
      </c>
      <c r="AL10" s="15">
        <v>4.2112086596750399E-2</v>
      </c>
      <c r="AM10" s="15">
        <v>0.38109956194591399</v>
      </c>
      <c r="AN10" s="15"/>
      <c r="AO10" s="15">
        <v>0.32812166915736202</v>
      </c>
      <c r="AP10" s="15">
        <v>0.71117265935748397</v>
      </c>
      <c r="AQ10" s="15">
        <v>0.76361900627242296</v>
      </c>
      <c r="AR10" s="15"/>
      <c r="AS10" s="15">
        <v>0.89715825273713001</v>
      </c>
      <c r="AT10" s="15">
        <v>0.58872399476524895</v>
      </c>
      <c r="AU10" s="15">
        <v>0.51322918232911496</v>
      </c>
      <c r="AV10" s="15">
        <v>0.48466423097735001</v>
      </c>
      <c r="AW10" s="15">
        <v>0.43037488108718203</v>
      </c>
      <c r="AX10" s="15">
        <v>0.31086929353693998</v>
      </c>
      <c r="AY10" s="15">
        <v>0.356646476065972</v>
      </c>
    </row>
    <row r="11" spans="2:51" ht="16" x14ac:dyDescent="0.2">
      <c r="B11" s="16" t="s">
        <v>327</v>
      </c>
      <c r="C11" s="15">
        <v>6.19533364509149E-2</v>
      </c>
      <c r="D11" s="15">
        <v>6.0033398951760797E-2</v>
      </c>
      <c r="E11" s="15">
        <v>6.4439586088979803E-2</v>
      </c>
      <c r="F11" s="15"/>
      <c r="G11" s="15">
        <v>9.1172210568201906E-2</v>
      </c>
      <c r="H11" s="15">
        <v>7.7291106790163294E-2</v>
      </c>
      <c r="I11" s="15">
        <v>7.6025646941363406E-2</v>
      </c>
      <c r="J11" s="15">
        <v>4.2497858946492897E-2</v>
      </c>
      <c r="K11" s="15">
        <v>5.1833054936750597E-2</v>
      </c>
      <c r="L11" s="15">
        <v>4.0976655300226102E-2</v>
      </c>
      <c r="M11" s="15"/>
      <c r="N11" s="15">
        <v>6.0162698242550099E-2</v>
      </c>
      <c r="O11" s="15">
        <v>6.7276247861330504E-2</v>
      </c>
      <c r="P11" s="15">
        <v>5.1057060819054097E-2</v>
      </c>
      <c r="Q11" s="15">
        <v>5.5148512811846601E-2</v>
      </c>
      <c r="R11" s="15">
        <v>6.1437754327436797E-2</v>
      </c>
      <c r="S11" s="15">
        <v>5.2603786040655701E-2</v>
      </c>
      <c r="T11" s="15">
        <v>4.2503668524987603E-2</v>
      </c>
      <c r="U11" s="15">
        <v>0.115891450905315</v>
      </c>
      <c r="V11" s="15">
        <v>5.6109644104278003E-2</v>
      </c>
      <c r="W11" s="15">
        <v>7.2745053092670806E-2</v>
      </c>
      <c r="X11" s="15">
        <v>8.2105855481625398E-2</v>
      </c>
      <c r="Y11" s="15"/>
      <c r="Z11" s="15">
        <v>4.9111641540540998E-2</v>
      </c>
      <c r="AA11" s="15">
        <v>6.0495720819939501E-2</v>
      </c>
      <c r="AB11" s="15">
        <v>7.2799896775107606E-2</v>
      </c>
      <c r="AC11" s="15">
        <v>6.8418873062341096E-2</v>
      </c>
      <c r="AD11" s="15"/>
      <c r="AE11" s="15">
        <v>3.6335677067198202E-2</v>
      </c>
      <c r="AF11" s="15">
        <v>1.14119823625698E-2</v>
      </c>
      <c r="AG11" s="15">
        <v>0.278646073373152</v>
      </c>
      <c r="AH11" s="15"/>
      <c r="AI11" s="15">
        <v>3.7837935696060497E-2</v>
      </c>
      <c r="AJ11" s="15">
        <v>3.01178363440734E-2</v>
      </c>
      <c r="AK11" s="15">
        <v>3.0184131061332099E-2</v>
      </c>
      <c r="AL11" s="15">
        <v>3.7905621465046301E-2</v>
      </c>
      <c r="AM11" s="15">
        <v>0.22097857568734</v>
      </c>
      <c r="AN11" s="15"/>
      <c r="AO11" s="15">
        <v>2.9088154088100501E-2</v>
      </c>
      <c r="AP11" s="15">
        <v>3.1546298002373102E-2</v>
      </c>
      <c r="AQ11" s="15">
        <v>4.0210580999165503E-2</v>
      </c>
      <c r="AR11" s="15"/>
      <c r="AS11" s="15">
        <v>1.7308331315404001E-2</v>
      </c>
      <c r="AT11" s="15">
        <v>4.6957000378915502E-2</v>
      </c>
      <c r="AU11" s="15">
        <v>7.9633538271908805E-2</v>
      </c>
      <c r="AV11" s="15">
        <v>9.7647631926990899E-2</v>
      </c>
      <c r="AW11" s="15">
        <v>4.8275496292483802E-2</v>
      </c>
      <c r="AX11" s="15">
        <v>0.12968733457210399</v>
      </c>
      <c r="AY11" s="15">
        <v>6.8460707659856498E-2</v>
      </c>
    </row>
    <row r="12" spans="2:51" ht="16" x14ac:dyDescent="0.2">
      <c r="B12" s="16" t="s">
        <v>328</v>
      </c>
      <c r="C12" s="15">
        <v>2.00396033535577E-2</v>
      </c>
      <c r="D12" s="15">
        <v>1.68849614019447E-2</v>
      </c>
      <c r="E12" s="15">
        <v>2.3316437254665302E-2</v>
      </c>
      <c r="F12" s="15"/>
      <c r="G12" s="15">
        <v>0.10088128150724</v>
      </c>
      <c r="H12" s="15">
        <v>1.48311688125734E-2</v>
      </c>
      <c r="I12" s="15">
        <v>6.8605748679822403E-3</v>
      </c>
      <c r="J12" s="15">
        <v>5.2992145726654004E-3</v>
      </c>
      <c r="K12" s="15">
        <v>3.14397770646921E-3</v>
      </c>
      <c r="L12" s="15">
        <v>3.9984227797915297E-3</v>
      </c>
      <c r="M12" s="15"/>
      <c r="N12" s="15">
        <v>2.1612428767712501E-2</v>
      </c>
      <c r="O12" s="15">
        <v>1.07249199165714E-2</v>
      </c>
      <c r="P12" s="15">
        <v>2.24428022272724E-2</v>
      </c>
      <c r="Q12" s="15">
        <v>1.7381036844173699E-2</v>
      </c>
      <c r="R12" s="15">
        <v>3.2841083774021097E-2</v>
      </c>
      <c r="S12" s="15">
        <v>4.2085267789494903E-2</v>
      </c>
      <c r="T12" s="15">
        <v>3.84186874924793E-2</v>
      </c>
      <c r="U12" s="15">
        <v>0</v>
      </c>
      <c r="V12" s="15">
        <v>3.7622250377021401E-3</v>
      </c>
      <c r="W12" s="15">
        <v>1.6806286588413599E-2</v>
      </c>
      <c r="X12" s="15">
        <v>1.1323759167526299E-2</v>
      </c>
      <c r="Y12" s="15"/>
      <c r="Z12" s="15">
        <v>1.51359802309911E-2</v>
      </c>
      <c r="AA12" s="15">
        <v>2.7552129404115999E-2</v>
      </c>
      <c r="AB12" s="15">
        <v>1.92108027875025E-2</v>
      </c>
      <c r="AC12" s="15">
        <v>1.64875754565348E-2</v>
      </c>
      <c r="AD12" s="15"/>
      <c r="AE12" s="15">
        <v>0</v>
      </c>
      <c r="AF12" s="15">
        <v>2.5236745121352501E-3</v>
      </c>
      <c r="AG12" s="15">
        <v>7.7339962191388098E-2</v>
      </c>
      <c r="AH12" s="15"/>
      <c r="AI12" s="15">
        <v>5.5337850183548197E-3</v>
      </c>
      <c r="AJ12" s="15">
        <v>4.1344363353364999E-3</v>
      </c>
      <c r="AK12" s="15">
        <v>0</v>
      </c>
      <c r="AL12" s="15">
        <v>0</v>
      </c>
      <c r="AM12" s="15">
        <v>6.14259383952259E-2</v>
      </c>
      <c r="AN12" s="15"/>
      <c r="AO12" s="15">
        <v>9.4184350516266502E-3</v>
      </c>
      <c r="AP12" s="15">
        <v>1.46433758241593E-2</v>
      </c>
      <c r="AQ12" s="15">
        <v>5.9676077949269201E-3</v>
      </c>
      <c r="AR12" s="15"/>
      <c r="AS12" s="15">
        <v>8.9634693171983804E-3</v>
      </c>
      <c r="AT12" s="15">
        <v>2.87873132204251E-2</v>
      </c>
      <c r="AU12" s="15">
        <v>3.60473523295224E-2</v>
      </c>
      <c r="AV12" s="15">
        <v>2.51467098857018E-2</v>
      </c>
      <c r="AW12" s="15">
        <v>5.8019269273879804E-3</v>
      </c>
      <c r="AX12" s="15">
        <v>2.3129477186378099E-2</v>
      </c>
      <c r="AY12" s="15">
        <v>0</v>
      </c>
    </row>
    <row r="13" spans="2:51" ht="16" x14ac:dyDescent="0.2">
      <c r="B13" s="16" t="s">
        <v>83</v>
      </c>
      <c r="C13" s="17">
        <v>7.2398732406301194E-2</v>
      </c>
      <c r="D13" s="17">
        <v>5.31715839446135E-2</v>
      </c>
      <c r="E13" s="17">
        <v>9.0971026158057994E-2</v>
      </c>
      <c r="F13" s="17"/>
      <c r="G13" s="17">
        <v>0.100549575678862</v>
      </c>
      <c r="H13" s="17">
        <v>7.9837326293417402E-2</v>
      </c>
      <c r="I13" s="17">
        <v>8.7949834844155403E-2</v>
      </c>
      <c r="J13" s="17">
        <v>5.5087823910106498E-2</v>
      </c>
      <c r="K13" s="17">
        <v>6.9397569127334899E-2</v>
      </c>
      <c r="L13" s="17">
        <v>5.0833690085566499E-2</v>
      </c>
      <c r="M13" s="17"/>
      <c r="N13" s="17">
        <v>8.7836867268282895E-2</v>
      </c>
      <c r="O13" s="17">
        <v>6.9671856826274206E-2</v>
      </c>
      <c r="P13" s="17">
        <v>9.0701533596723796E-2</v>
      </c>
      <c r="Q13" s="17">
        <v>7.8435340420182298E-2</v>
      </c>
      <c r="R13" s="17">
        <v>7.4268371946458703E-2</v>
      </c>
      <c r="S13" s="17">
        <v>4.2957604446489397E-2</v>
      </c>
      <c r="T13" s="17">
        <v>9.1324776205162897E-2</v>
      </c>
      <c r="U13" s="17">
        <v>2.0689412062695201E-2</v>
      </c>
      <c r="V13" s="17">
        <v>6.3615609577023099E-2</v>
      </c>
      <c r="W13" s="17">
        <v>7.6521954735673497E-2</v>
      </c>
      <c r="X13" s="17">
        <v>6.9210851048441893E-2</v>
      </c>
      <c r="Y13" s="17"/>
      <c r="Z13" s="17">
        <v>4.77629776818655E-2</v>
      </c>
      <c r="AA13" s="17">
        <v>5.64777929607886E-2</v>
      </c>
      <c r="AB13" s="17">
        <v>8.9262831195058706E-2</v>
      </c>
      <c r="AC13" s="17">
        <v>9.9533442787339194E-2</v>
      </c>
      <c r="AD13" s="17"/>
      <c r="AE13" s="17">
        <v>7.92306728811875E-2</v>
      </c>
      <c r="AF13" s="17">
        <v>1.9656720068144801E-2</v>
      </c>
      <c r="AG13" s="17">
        <v>0.15603775436974701</v>
      </c>
      <c r="AH13" s="17"/>
      <c r="AI13" s="17">
        <v>5.0900880572565997E-2</v>
      </c>
      <c r="AJ13" s="17">
        <v>5.1780769391515699E-2</v>
      </c>
      <c r="AK13" s="17">
        <v>2.1837984612637501E-2</v>
      </c>
      <c r="AL13" s="17">
        <v>0.114224041889355</v>
      </c>
      <c r="AM13" s="17">
        <v>0.14142645555662101</v>
      </c>
      <c r="AN13" s="17"/>
      <c r="AO13" s="17">
        <v>3.0964332448385701E-2</v>
      </c>
      <c r="AP13" s="17">
        <v>5.6460672609038101E-2</v>
      </c>
      <c r="AQ13" s="17">
        <v>3.3987612268203703E-2</v>
      </c>
      <c r="AR13" s="17"/>
      <c r="AS13" s="17">
        <v>1.86795201183283E-2</v>
      </c>
      <c r="AT13" s="17">
        <v>8.9757276019141102E-2</v>
      </c>
      <c r="AU13" s="17">
        <v>8.9104022268335206E-2</v>
      </c>
      <c r="AV13" s="17">
        <v>7.8741170102370694E-2</v>
      </c>
      <c r="AW13" s="17">
        <v>7.0025696768531195E-2</v>
      </c>
      <c r="AX13" s="17">
        <v>8.4909327669057094E-2</v>
      </c>
      <c r="AY13" s="17">
        <v>4.7246072500071297E-2</v>
      </c>
    </row>
    <row r="14" spans="2:51" x14ac:dyDescent="0.2">
      <c r="B14" s="14"/>
    </row>
    <row r="15" spans="2:51" x14ac:dyDescent="0.2">
      <c r="B15" t="s">
        <v>78</v>
      </c>
    </row>
    <row r="16" spans="2:51" x14ac:dyDescent="0.2">
      <c r="B16" t="s">
        <v>79</v>
      </c>
    </row>
    <row r="18" spans="2:2" x14ac:dyDescent="0.2">
      <c r="B18"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95</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0.784856830698343</v>
      </c>
      <c r="D9" s="15">
        <v>0.766730583966033</v>
      </c>
      <c r="E9" s="15">
        <v>0.80054109427940201</v>
      </c>
      <c r="F9" s="15"/>
      <c r="G9" s="15">
        <v>0.70019980835837103</v>
      </c>
      <c r="H9" s="15">
        <v>0.71769708540316601</v>
      </c>
      <c r="I9" s="15">
        <v>0.747468858049392</v>
      </c>
      <c r="J9" s="15">
        <v>0.792601703126255</v>
      </c>
      <c r="K9" s="15">
        <v>0.86066691794075001</v>
      </c>
      <c r="L9" s="15">
        <v>0.86237655835735705</v>
      </c>
      <c r="M9" s="15"/>
      <c r="N9" s="15">
        <v>0.65067778335948701</v>
      </c>
      <c r="O9" s="15">
        <v>0.76705424941395095</v>
      </c>
      <c r="P9" s="15">
        <v>0.82443172599154901</v>
      </c>
      <c r="Q9" s="15">
        <v>0.81387815012240605</v>
      </c>
      <c r="R9" s="15">
        <v>0.80773258882722299</v>
      </c>
      <c r="S9" s="15">
        <v>0.79394346789661996</v>
      </c>
      <c r="T9" s="15">
        <v>0.82555474512516203</v>
      </c>
      <c r="U9" s="15">
        <v>0.82552477564297599</v>
      </c>
      <c r="V9" s="15">
        <v>0.83407562219722298</v>
      </c>
      <c r="W9" s="15">
        <v>0.81417044809324601</v>
      </c>
      <c r="X9" s="15">
        <v>0.75851355654963803</v>
      </c>
      <c r="Y9" s="15"/>
      <c r="Z9" s="15">
        <v>0.75211161290991002</v>
      </c>
      <c r="AA9" s="15">
        <v>0.77972837476559498</v>
      </c>
      <c r="AB9" s="15">
        <v>0.75480356265873005</v>
      </c>
      <c r="AC9" s="15">
        <v>0.85476456015351299</v>
      </c>
      <c r="AD9" s="15"/>
      <c r="AE9" s="15">
        <v>0.79031343932728604</v>
      </c>
      <c r="AF9" s="15">
        <v>0.78743286043667404</v>
      </c>
      <c r="AG9" s="15">
        <v>0.78585784760569899</v>
      </c>
      <c r="AH9" s="15"/>
      <c r="AI9" s="15">
        <v>0.81246460421950895</v>
      </c>
      <c r="AJ9" s="15">
        <v>0.77545450858308496</v>
      </c>
      <c r="AK9" s="15">
        <v>0.78887569689065795</v>
      </c>
      <c r="AL9" s="15">
        <v>0.76530213123839996</v>
      </c>
      <c r="AM9" s="15">
        <v>0.80139935872818302</v>
      </c>
      <c r="AN9" s="15"/>
      <c r="AO9" s="15">
        <v>0.77737516821956498</v>
      </c>
      <c r="AP9" s="15">
        <v>0.78770995372821195</v>
      </c>
      <c r="AQ9" s="15">
        <v>0.73639952153861998</v>
      </c>
      <c r="AR9" s="15"/>
      <c r="AS9" s="15">
        <v>0.84902657538122395</v>
      </c>
      <c r="AT9" s="15">
        <v>0.87337675945562598</v>
      </c>
      <c r="AU9" s="15">
        <v>0.74466103273807205</v>
      </c>
      <c r="AV9" s="15">
        <v>0.637247576344392</v>
      </c>
      <c r="AW9" s="15">
        <v>0.78937081777115903</v>
      </c>
      <c r="AX9" s="15">
        <v>0.68441872087803401</v>
      </c>
      <c r="AY9" s="15">
        <v>0.78582450692654904</v>
      </c>
    </row>
    <row r="10" spans="2:51" ht="16" x14ac:dyDescent="0.2">
      <c r="B10" s="16" t="s">
        <v>85</v>
      </c>
      <c r="C10" s="15">
        <v>0.668501379451797</v>
      </c>
      <c r="D10" s="15">
        <v>0.70189059396581599</v>
      </c>
      <c r="E10" s="15">
        <v>0.63882616524535696</v>
      </c>
      <c r="F10" s="15"/>
      <c r="G10" s="15">
        <v>0.66943802920048701</v>
      </c>
      <c r="H10" s="15">
        <v>0.603579865563735</v>
      </c>
      <c r="I10" s="15">
        <v>0.61326210678781701</v>
      </c>
      <c r="J10" s="15">
        <v>0.60482954079786999</v>
      </c>
      <c r="K10" s="15">
        <v>0.73486076132236999</v>
      </c>
      <c r="L10" s="15">
        <v>0.77059668542868598</v>
      </c>
      <c r="M10" s="15"/>
      <c r="N10" s="15">
        <v>0.71124568163776902</v>
      </c>
      <c r="O10" s="15">
        <v>0.70105690607350502</v>
      </c>
      <c r="P10" s="15">
        <v>0.62559970838713197</v>
      </c>
      <c r="Q10" s="15">
        <v>0.71725756319300205</v>
      </c>
      <c r="R10" s="15">
        <v>0.67571258567692605</v>
      </c>
      <c r="S10" s="15">
        <v>0.62917320659556297</v>
      </c>
      <c r="T10" s="15">
        <v>0.64316827950663702</v>
      </c>
      <c r="U10" s="15">
        <v>0.62261601652032095</v>
      </c>
      <c r="V10" s="15">
        <v>0.66229708065966997</v>
      </c>
      <c r="W10" s="15">
        <v>0.65857696963485901</v>
      </c>
      <c r="X10" s="15">
        <v>0.64573956931689203</v>
      </c>
      <c r="Y10" s="15"/>
      <c r="Z10" s="15">
        <v>0.73382840672251104</v>
      </c>
      <c r="AA10" s="15">
        <v>0.67849265909724399</v>
      </c>
      <c r="AB10" s="15">
        <v>0.66360903859390297</v>
      </c>
      <c r="AC10" s="15">
        <v>0.59578906807926002</v>
      </c>
      <c r="AD10" s="15"/>
      <c r="AE10" s="15">
        <v>0.66734197823475006</v>
      </c>
      <c r="AF10" s="15">
        <v>0.68500213704824497</v>
      </c>
      <c r="AG10" s="15">
        <v>0.62386583183102595</v>
      </c>
      <c r="AH10" s="15"/>
      <c r="AI10" s="15">
        <v>0.69655804954203004</v>
      </c>
      <c r="AJ10" s="15">
        <v>0.66619395549577198</v>
      </c>
      <c r="AK10" s="15">
        <v>0.65399541205056499</v>
      </c>
      <c r="AL10" s="15">
        <v>0.68890578274578096</v>
      </c>
      <c r="AM10" s="15">
        <v>0.61951858356026701</v>
      </c>
      <c r="AN10" s="15"/>
      <c r="AO10" s="15">
        <v>0.673645591394187</v>
      </c>
      <c r="AP10" s="15">
        <v>0.67321331190440603</v>
      </c>
      <c r="AQ10" s="15">
        <v>0.66851889692139399</v>
      </c>
      <c r="AR10" s="15"/>
      <c r="AS10" s="15">
        <v>0.74872387391598005</v>
      </c>
      <c r="AT10" s="15">
        <v>0.69371131983162104</v>
      </c>
      <c r="AU10" s="15">
        <v>0.58127695031039806</v>
      </c>
      <c r="AV10" s="15">
        <v>0.73567671196276196</v>
      </c>
      <c r="AW10" s="15">
        <v>0.65935608166484205</v>
      </c>
      <c r="AX10" s="15">
        <v>0.62733518184842496</v>
      </c>
      <c r="AY10" s="15">
        <v>0.74721570324326203</v>
      </c>
    </row>
    <row r="11" spans="2:51" ht="32" x14ac:dyDescent="0.2">
      <c r="B11" s="16" t="s">
        <v>91</v>
      </c>
      <c r="C11" s="15">
        <v>0.38202968758329398</v>
      </c>
      <c r="D11" s="15">
        <v>0.34822251992111303</v>
      </c>
      <c r="E11" s="15">
        <v>0.41434287614021598</v>
      </c>
      <c r="F11" s="15"/>
      <c r="G11" s="15">
        <v>0.37327285986876402</v>
      </c>
      <c r="H11" s="15">
        <v>0.38071306119492299</v>
      </c>
      <c r="I11" s="15">
        <v>0.364059252170084</v>
      </c>
      <c r="J11" s="15">
        <v>0.36883628819592701</v>
      </c>
      <c r="K11" s="15">
        <v>0.43359545592752502</v>
      </c>
      <c r="L11" s="15">
        <v>0.38022464010528401</v>
      </c>
      <c r="M11" s="15"/>
      <c r="N11" s="15">
        <v>0.408604399294971</v>
      </c>
      <c r="O11" s="15">
        <v>0.46706090994607102</v>
      </c>
      <c r="P11" s="15">
        <v>0.36229778183318101</v>
      </c>
      <c r="Q11" s="15">
        <v>0.374729901644202</v>
      </c>
      <c r="R11" s="15">
        <v>0.32073951921855398</v>
      </c>
      <c r="S11" s="15">
        <v>0.30559706308503198</v>
      </c>
      <c r="T11" s="15">
        <v>0.34492811277198199</v>
      </c>
      <c r="U11" s="15">
        <v>0.38335883369089102</v>
      </c>
      <c r="V11" s="15">
        <v>0.37855824259583898</v>
      </c>
      <c r="W11" s="15">
        <v>0.39854847842702401</v>
      </c>
      <c r="X11" s="15">
        <v>0.42520599287087102</v>
      </c>
      <c r="Y11" s="15"/>
      <c r="Z11" s="15">
        <v>0.38933020954446701</v>
      </c>
      <c r="AA11" s="15">
        <v>0.38425024122804902</v>
      </c>
      <c r="AB11" s="15">
        <v>0.350675565790942</v>
      </c>
      <c r="AC11" s="15">
        <v>0.39851949670804598</v>
      </c>
      <c r="AD11" s="15"/>
      <c r="AE11" s="15">
        <v>0.35034865220325101</v>
      </c>
      <c r="AF11" s="15">
        <v>0.402071057592569</v>
      </c>
      <c r="AG11" s="15">
        <v>0.421387011491616</v>
      </c>
      <c r="AH11" s="15"/>
      <c r="AI11" s="15">
        <v>0.390203272342313</v>
      </c>
      <c r="AJ11" s="15">
        <v>0.386064314099612</v>
      </c>
      <c r="AK11" s="15">
        <v>0.31974431502610101</v>
      </c>
      <c r="AL11" s="15">
        <v>0.53742663706601201</v>
      </c>
      <c r="AM11" s="15">
        <v>0.38961273493265902</v>
      </c>
      <c r="AN11" s="15"/>
      <c r="AO11" s="15">
        <v>0.35530540634531299</v>
      </c>
      <c r="AP11" s="15">
        <v>0.40838533822219403</v>
      </c>
      <c r="AQ11" s="15">
        <v>0.32915723332409302</v>
      </c>
      <c r="AR11" s="15"/>
      <c r="AS11" s="15">
        <v>0.441319975037616</v>
      </c>
      <c r="AT11" s="15">
        <v>0.52593275779422399</v>
      </c>
      <c r="AU11" s="15">
        <v>0.32242457511281802</v>
      </c>
      <c r="AV11" s="15">
        <v>0.36338426060422901</v>
      </c>
      <c r="AW11" s="15">
        <v>0.32605349070456502</v>
      </c>
      <c r="AX11" s="15">
        <v>0.23829110620246599</v>
      </c>
      <c r="AY11" s="15">
        <v>0.42626887817804499</v>
      </c>
    </row>
    <row r="12" spans="2:51" ht="16" x14ac:dyDescent="0.2">
      <c r="B12" s="16" t="s">
        <v>86</v>
      </c>
      <c r="C12" s="15">
        <v>0.38116582721545</v>
      </c>
      <c r="D12" s="15">
        <v>0.41003263826006198</v>
      </c>
      <c r="E12" s="15">
        <v>0.35235138622305401</v>
      </c>
      <c r="F12" s="15"/>
      <c r="G12" s="15">
        <v>0.40628338609813602</v>
      </c>
      <c r="H12" s="15">
        <v>0.31330777430404599</v>
      </c>
      <c r="I12" s="15">
        <v>0.37689445203775701</v>
      </c>
      <c r="J12" s="15">
        <v>0.34702872175883498</v>
      </c>
      <c r="K12" s="15">
        <v>0.39551874734762899</v>
      </c>
      <c r="L12" s="15">
        <v>0.440380855770728</v>
      </c>
      <c r="M12" s="15"/>
      <c r="N12" s="15">
        <v>0.394563030426129</v>
      </c>
      <c r="O12" s="15">
        <v>0.39847679387635099</v>
      </c>
      <c r="P12" s="15">
        <v>0.33416763786521703</v>
      </c>
      <c r="Q12" s="15">
        <v>0.449888049489092</v>
      </c>
      <c r="R12" s="15">
        <v>0.31237166574123398</v>
      </c>
      <c r="S12" s="15">
        <v>0.41964371796038702</v>
      </c>
      <c r="T12" s="15">
        <v>0.30237643940719899</v>
      </c>
      <c r="U12" s="15">
        <v>0.36025884226420402</v>
      </c>
      <c r="V12" s="15">
        <v>0.34465488420356299</v>
      </c>
      <c r="W12" s="15">
        <v>0.39284683811241999</v>
      </c>
      <c r="X12" s="15">
        <v>0.47556803313030099</v>
      </c>
      <c r="Y12" s="15"/>
      <c r="Z12" s="15">
        <v>0.39852064642546597</v>
      </c>
      <c r="AA12" s="15">
        <v>0.42949512218770902</v>
      </c>
      <c r="AB12" s="15">
        <v>0.33571445646084702</v>
      </c>
      <c r="AC12" s="15">
        <v>0.35032160563307002</v>
      </c>
      <c r="AD12" s="15"/>
      <c r="AE12" s="15">
        <v>0.40194109670415601</v>
      </c>
      <c r="AF12" s="15">
        <v>0.37432822505280899</v>
      </c>
      <c r="AG12" s="15">
        <v>0.34890979761877799</v>
      </c>
      <c r="AH12" s="15"/>
      <c r="AI12" s="15">
        <v>0.39603776392539303</v>
      </c>
      <c r="AJ12" s="15">
        <v>0.37584446933639098</v>
      </c>
      <c r="AK12" s="15">
        <v>0.483511719735775</v>
      </c>
      <c r="AL12" s="15">
        <v>0.33241051970121299</v>
      </c>
      <c r="AM12" s="15">
        <v>0.36003930487022701</v>
      </c>
      <c r="AN12" s="15"/>
      <c r="AO12" s="15">
        <v>0.40416709895174802</v>
      </c>
      <c r="AP12" s="15">
        <v>0.39926476062295502</v>
      </c>
      <c r="AQ12" s="15">
        <v>0.41868900762533501</v>
      </c>
      <c r="AR12" s="15"/>
      <c r="AS12" s="15">
        <v>0.40185029403024702</v>
      </c>
      <c r="AT12" s="15">
        <v>0.35786304685513298</v>
      </c>
      <c r="AU12" s="15">
        <v>0.34582451284640803</v>
      </c>
      <c r="AV12" s="15">
        <v>0.366367037340317</v>
      </c>
      <c r="AW12" s="15">
        <v>0.41929690658166402</v>
      </c>
      <c r="AX12" s="15">
        <v>0.409460027035217</v>
      </c>
      <c r="AY12" s="15">
        <v>0.37829325677349301</v>
      </c>
    </row>
    <row r="13" spans="2:51" ht="16" x14ac:dyDescent="0.2">
      <c r="B13" s="16" t="s">
        <v>87</v>
      </c>
      <c r="C13" s="15">
        <v>0.28052271127803602</v>
      </c>
      <c r="D13" s="15">
        <v>0.28753825244351</v>
      </c>
      <c r="E13" s="15">
        <v>0.27568939291043798</v>
      </c>
      <c r="F13" s="15"/>
      <c r="G13" s="15">
        <v>0.23524342356988001</v>
      </c>
      <c r="H13" s="15">
        <v>0.24286121717599901</v>
      </c>
      <c r="I13" s="15">
        <v>0.26142496075391403</v>
      </c>
      <c r="J13" s="15">
        <v>0.29998760553624498</v>
      </c>
      <c r="K13" s="15">
        <v>0.28436441870543799</v>
      </c>
      <c r="L13" s="15">
        <v>0.333674790875233</v>
      </c>
      <c r="M13" s="15"/>
      <c r="N13" s="15">
        <v>0.21764806901047801</v>
      </c>
      <c r="O13" s="15">
        <v>0.29277972836208199</v>
      </c>
      <c r="P13" s="15">
        <v>0.33436917551191397</v>
      </c>
      <c r="Q13" s="15">
        <v>0.33062944323605298</v>
      </c>
      <c r="R13" s="15">
        <v>0.28829058327051299</v>
      </c>
      <c r="S13" s="15">
        <v>0.28169119823174499</v>
      </c>
      <c r="T13" s="15">
        <v>0.23821251396228099</v>
      </c>
      <c r="U13" s="15">
        <v>0.30902409704403999</v>
      </c>
      <c r="V13" s="15">
        <v>0.30682725778368197</v>
      </c>
      <c r="W13" s="15">
        <v>0.20030522650022101</v>
      </c>
      <c r="X13" s="15">
        <v>0.32994106371006499</v>
      </c>
      <c r="Y13" s="15"/>
      <c r="Z13" s="15">
        <v>0.28875406474631898</v>
      </c>
      <c r="AA13" s="15">
        <v>0.28049220623181298</v>
      </c>
      <c r="AB13" s="15">
        <v>0.29453067455570298</v>
      </c>
      <c r="AC13" s="15">
        <v>0.26124708920907702</v>
      </c>
      <c r="AD13" s="15"/>
      <c r="AE13" s="15">
        <v>0.28884812154662298</v>
      </c>
      <c r="AF13" s="15">
        <v>0.32924608353913098</v>
      </c>
      <c r="AG13" s="15">
        <v>0.177118343443599</v>
      </c>
      <c r="AH13" s="15"/>
      <c r="AI13" s="15">
        <v>0.28769222372988701</v>
      </c>
      <c r="AJ13" s="15">
        <v>0.323096463410812</v>
      </c>
      <c r="AK13" s="15">
        <v>0.28802205766525801</v>
      </c>
      <c r="AL13" s="15">
        <v>0.31224689226693197</v>
      </c>
      <c r="AM13" s="15">
        <v>0.215797686707387</v>
      </c>
      <c r="AN13" s="15"/>
      <c r="AO13" s="15">
        <v>0.25431367115896197</v>
      </c>
      <c r="AP13" s="15">
        <v>0.31563435849324301</v>
      </c>
      <c r="AQ13" s="15">
        <v>0.33510786558185202</v>
      </c>
      <c r="AR13" s="15"/>
      <c r="AS13" s="15">
        <v>0.30053831786418</v>
      </c>
      <c r="AT13" s="15">
        <v>0.34442718941626399</v>
      </c>
      <c r="AU13" s="15">
        <v>0.23678003636950101</v>
      </c>
      <c r="AV13" s="15">
        <v>0.355145067601155</v>
      </c>
      <c r="AW13" s="15">
        <v>0.26026740044386898</v>
      </c>
      <c r="AX13" s="15">
        <v>0.233757721225792</v>
      </c>
      <c r="AY13" s="15">
        <v>0.25309585174051102</v>
      </c>
    </row>
    <row r="14" spans="2:51" ht="32" x14ac:dyDescent="0.2">
      <c r="B14" s="16" t="s">
        <v>88</v>
      </c>
      <c r="C14" s="15">
        <v>0.19775044261128999</v>
      </c>
      <c r="D14" s="15">
        <v>0.175231040441087</v>
      </c>
      <c r="E14" s="15">
        <v>0.215771336176453</v>
      </c>
      <c r="F14" s="15"/>
      <c r="G14" s="15">
        <v>0.14662242516210899</v>
      </c>
      <c r="H14" s="15">
        <v>0.17101632615476101</v>
      </c>
      <c r="I14" s="15">
        <v>0.21160715541962599</v>
      </c>
      <c r="J14" s="15">
        <v>0.18015885836284801</v>
      </c>
      <c r="K14" s="15">
        <v>0.24075911415894499</v>
      </c>
      <c r="L14" s="15">
        <v>0.22474099822355501</v>
      </c>
      <c r="M14" s="15"/>
      <c r="N14" s="15">
        <v>0.19661364392424399</v>
      </c>
      <c r="O14" s="15">
        <v>0.26330839811102602</v>
      </c>
      <c r="P14" s="15">
        <v>0.20571187156682</v>
      </c>
      <c r="Q14" s="15">
        <v>0.20284356323505201</v>
      </c>
      <c r="R14" s="15">
        <v>0.209139582830005</v>
      </c>
      <c r="S14" s="15">
        <v>0.14468807714662699</v>
      </c>
      <c r="T14" s="15">
        <v>0.16197434774775299</v>
      </c>
      <c r="U14" s="15">
        <v>0.16074154366777199</v>
      </c>
      <c r="V14" s="15">
        <v>0.210564278480175</v>
      </c>
      <c r="W14" s="15">
        <v>0.17590180173264</v>
      </c>
      <c r="X14" s="15">
        <v>0.20204769605211201</v>
      </c>
      <c r="Y14" s="15"/>
      <c r="Z14" s="15">
        <v>0.21932310815544101</v>
      </c>
      <c r="AA14" s="15">
        <v>0.199999525069114</v>
      </c>
      <c r="AB14" s="15">
        <v>0.18685403106545201</v>
      </c>
      <c r="AC14" s="15">
        <v>0.18289081999281701</v>
      </c>
      <c r="AD14" s="15"/>
      <c r="AE14" s="15">
        <v>0.168325948307289</v>
      </c>
      <c r="AF14" s="15">
        <v>0.26076057645366602</v>
      </c>
      <c r="AG14" s="15">
        <v>8.4663476535378202E-2</v>
      </c>
      <c r="AH14" s="15"/>
      <c r="AI14" s="15">
        <v>0.183156734414684</v>
      </c>
      <c r="AJ14" s="15">
        <v>0.23570091388070699</v>
      </c>
      <c r="AK14" s="15">
        <v>0.34148457455643799</v>
      </c>
      <c r="AL14" s="15">
        <v>0.291587988481879</v>
      </c>
      <c r="AM14" s="15">
        <v>6.5998879020149406E-2</v>
      </c>
      <c r="AN14" s="15"/>
      <c r="AO14" s="15">
        <v>0.18894670246918799</v>
      </c>
      <c r="AP14" s="15">
        <v>0.22297247832875799</v>
      </c>
      <c r="AQ14" s="15">
        <v>0.27089784121327098</v>
      </c>
      <c r="AR14" s="15"/>
      <c r="AS14" s="15">
        <v>0.34097562426250499</v>
      </c>
      <c r="AT14" s="15">
        <v>0.23411650657135899</v>
      </c>
      <c r="AU14" s="15">
        <v>0.12773650078812099</v>
      </c>
      <c r="AV14" s="15">
        <v>0.20621362701701801</v>
      </c>
      <c r="AW14" s="15">
        <v>0.20933826879682199</v>
      </c>
      <c r="AX14" s="15">
        <v>0.105776354101472</v>
      </c>
      <c r="AY14" s="15">
        <v>0.11801234484748201</v>
      </c>
    </row>
    <row r="15" spans="2:51" ht="16" x14ac:dyDescent="0.2">
      <c r="B15" s="16" t="s">
        <v>92</v>
      </c>
      <c r="C15" s="15">
        <v>0.174119263594088</v>
      </c>
      <c r="D15" s="15">
        <v>0.1851778590133</v>
      </c>
      <c r="E15" s="15">
        <v>0.16456382204754</v>
      </c>
      <c r="F15" s="15"/>
      <c r="G15" s="15">
        <v>0.157911966844548</v>
      </c>
      <c r="H15" s="15">
        <v>0.196366120165616</v>
      </c>
      <c r="I15" s="15">
        <v>0.130098964909932</v>
      </c>
      <c r="J15" s="15">
        <v>0.189591110956013</v>
      </c>
      <c r="K15" s="15">
        <v>0.17201776436143901</v>
      </c>
      <c r="L15" s="15">
        <v>0.190154342974236</v>
      </c>
      <c r="M15" s="15"/>
      <c r="N15" s="15">
        <v>0.17342164028617299</v>
      </c>
      <c r="O15" s="15">
        <v>0.16160646473993101</v>
      </c>
      <c r="P15" s="15">
        <v>0.128728110851932</v>
      </c>
      <c r="Q15" s="15">
        <v>0.18988121353651499</v>
      </c>
      <c r="R15" s="15">
        <v>0.137472897999109</v>
      </c>
      <c r="S15" s="15">
        <v>0.148725712041192</v>
      </c>
      <c r="T15" s="15">
        <v>0.139209849940825</v>
      </c>
      <c r="U15" s="15">
        <v>0.259641252102008</v>
      </c>
      <c r="V15" s="15">
        <v>0.17062215807960299</v>
      </c>
      <c r="W15" s="15">
        <v>0.23218686476195799</v>
      </c>
      <c r="X15" s="15">
        <v>0.24082677870407099</v>
      </c>
      <c r="Y15" s="15"/>
      <c r="Z15" s="15">
        <v>0.18338149741783399</v>
      </c>
      <c r="AA15" s="15">
        <v>0.16903348706031401</v>
      </c>
      <c r="AB15" s="15">
        <v>0.19266859933787001</v>
      </c>
      <c r="AC15" s="15">
        <v>0.154257456715269</v>
      </c>
      <c r="AD15" s="15"/>
      <c r="AE15" s="15">
        <v>0.19596823260937801</v>
      </c>
      <c r="AF15" s="15">
        <v>0.18700656006493399</v>
      </c>
      <c r="AG15" s="15">
        <v>0.12702237310228501</v>
      </c>
      <c r="AH15" s="15"/>
      <c r="AI15" s="15">
        <v>0.18761655923885501</v>
      </c>
      <c r="AJ15" s="15">
        <v>0.18472778465400899</v>
      </c>
      <c r="AK15" s="15">
        <v>0.20517816380909801</v>
      </c>
      <c r="AL15" s="15">
        <v>8.37386883740701E-2</v>
      </c>
      <c r="AM15" s="15">
        <v>0.141077092233893</v>
      </c>
      <c r="AN15" s="15"/>
      <c r="AO15" s="15">
        <v>0.198484488746587</v>
      </c>
      <c r="AP15" s="15">
        <v>0.182779055317212</v>
      </c>
      <c r="AQ15" s="15">
        <v>0.204068280079579</v>
      </c>
      <c r="AR15" s="15"/>
      <c r="AS15" s="15">
        <v>0.17699375040402501</v>
      </c>
      <c r="AT15" s="15">
        <v>0.20614692202471999</v>
      </c>
      <c r="AU15" s="15">
        <v>0.12670376995567401</v>
      </c>
      <c r="AV15" s="15">
        <v>0.170036110126353</v>
      </c>
      <c r="AW15" s="15">
        <v>0.211523169353936</v>
      </c>
      <c r="AX15" s="15">
        <v>0.13047057790584499</v>
      </c>
      <c r="AY15" s="15">
        <v>0.15372470010447001</v>
      </c>
    </row>
    <row r="16" spans="2:51" ht="16" x14ac:dyDescent="0.2">
      <c r="B16" s="16" t="s">
        <v>89</v>
      </c>
      <c r="C16" s="15">
        <v>0.148803131331502</v>
      </c>
      <c r="D16" s="15">
        <v>0.15300767827901299</v>
      </c>
      <c r="E16" s="15">
        <v>0.14487370342199399</v>
      </c>
      <c r="F16" s="15"/>
      <c r="G16" s="15">
        <v>0.10938228061543501</v>
      </c>
      <c r="H16" s="15">
        <v>0.15171709586207899</v>
      </c>
      <c r="I16" s="15">
        <v>0.12438685113716499</v>
      </c>
      <c r="J16" s="15">
        <v>9.8009332223398304E-2</v>
      </c>
      <c r="K16" s="15">
        <v>0.23114554815937899</v>
      </c>
      <c r="L16" s="15">
        <v>0.17760204896804699</v>
      </c>
      <c r="M16" s="15"/>
      <c r="N16" s="15">
        <v>0.16108151135988599</v>
      </c>
      <c r="O16" s="15">
        <v>0.14031729941544299</v>
      </c>
      <c r="P16" s="15">
        <v>0.10242102248731801</v>
      </c>
      <c r="Q16" s="15">
        <v>0.165242805430213</v>
      </c>
      <c r="R16" s="15">
        <v>0.14594010817311201</v>
      </c>
      <c r="S16" s="15">
        <v>0.15217290992479601</v>
      </c>
      <c r="T16" s="15">
        <v>0.17322902299225801</v>
      </c>
      <c r="U16" s="15">
        <v>0.123538862589275</v>
      </c>
      <c r="V16" s="15">
        <v>0.14693296955325799</v>
      </c>
      <c r="W16" s="15">
        <v>0.13404053226080301</v>
      </c>
      <c r="X16" s="15">
        <v>0.204640830232626</v>
      </c>
      <c r="Y16" s="15"/>
      <c r="Z16" s="15">
        <v>0.17399100140009199</v>
      </c>
      <c r="AA16" s="15">
        <v>0.10970190276523099</v>
      </c>
      <c r="AB16" s="15">
        <v>0.18570232798143799</v>
      </c>
      <c r="AC16" s="15">
        <v>0.13110668650525301</v>
      </c>
      <c r="AD16" s="15"/>
      <c r="AE16" s="15">
        <v>0.170940016061426</v>
      </c>
      <c r="AF16" s="15">
        <v>0.162434756997475</v>
      </c>
      <c r="AG16" s="15">
        <v>0.104333099311936</v>
      </c>
      <c r="AH16" s="15"/>
      <c r="AI16" s="15">
        <v>0.17858373234455099</v>
      </c>
      <c r="AJ16" s="15">
        <v>0.14734023002893601</v>
      </c>
      <c r="AK16" s="15">
        <v>0.20516637399023999</v>
      </c>
      <c r="AL16" s="15">
        <v>0.39601436154881597</v>
      </c>
      <c r="AM16" s="15">
        <v>6.6357781225842405E-2</v>
      </c>
      <c r="AN16" s="15"/>
      <c r="AO16" s="15">
        <v>0.14561128589105901</v>
      </c>
      <c r="AP16" s="15">
        <v>0.15256519312267999</v>
      </c>
      <c r="AQ16" s="15">
        <v>0.15683670254996401</v>
      </c>
      <c r="AR16" s="15"/>
      <c r="AS16" s="15">
        <v>8.3743274049852906E-2</v>
      </c>
      <c r="AT16" s="15">
        <v>0.168586810759668</v>
      </c>
      <c r="AU16" s="15">
        <v>0.123538370008086</v>
      </c>
      <c r="AV16" s="15">
        <v>0.12804453135352201</v>
      </c>
      <c r="AW16" s="15">
        <v>0.18257387444401901</v>
      </c>
      <c r="AX16" s="15">
        <v>0.20077277744338301</v>
      </c>
      <c r="AY16" s="15">
        <v>0.13925350852435001</v>
      </c>
    </row>
    <row r="17" spans="2:51" ht="32" x14ac:dyDescent="0.2">
      <c r="B17" s="16" t="s">
        <v>90</v>
      </c>
      <c r="C17" s="15">
        <v>9.5593990986019298E-2</v>
      </c>
      <c r="D17" s="15">
        <v>9.59809202332393E-2</v>
      </c>
      <c r="E17" s="15">
        <v>9.4707953783911697E-2</v>
      </c>
      <c r="F17" s="15"/>
      <c r="G17" s="15">
        <v>0.103439946247908</v>
      </c>
      <c r="H17" s="15">
        <v>0.10358809834454</v>
      </c>
      <c r="I17" s="15">
        <v>8.8831999938114595E-2</v>
      </c>
      <c r="J17" s="15">
        <v>9.6785634465038503E-2</v>
      </c>
      <c r="K17" s="15">
        <v>0.112288005114058</v>
      </c>
      <c r="L17" s="15">
        <v>7.8497801374650497E-2</v>
      </c>
      <c r="M17" s="15"/>
      <c r="N17" s="15">
        <v>8.8672127434722997E-2</v>
      </c>
      <c r="O17" s="15">
        <v>0.118643800560507</v>
      </c>
      <c r="P17" s="15">
        <v>5.35082055058127E-2</v>
      </c>
      <c r="Q17" s="15">
        <v>5.9548982955215601E-2</v>
      </c>
      <c r="R17" s="15">
        <v>0.12499154312057401</v>
      </c>
      <c r="S17" s="15">
        <v>6.4801753166371795E-2</v>
      </c>
      <c r="T17" s="15">
        <v>9.6666041176405301E-2</v>
      </c>
      <c r="U17" s="15">
        <v>3.6277564300330301E-2</v>
      </c>
      <c r="V17" s="15">
        <v>0.12879179155225601</v>
      </c>
      <c r="W17" s="15">
        <v>0.134653758459442</v>
      </c>
      <c r="X17" s="15">
        <v>0.130448035190421</v>
      </c>
      <c r="Y17" s="15"/>
      <c r="Z17" s="15">
        <v>0.11412490631693301</v>
      </c>
      <c r="AA17" s="15">
        <v>7.8427376243214705E-2</v>
      </c>
      <c r="AB17" s="15">
        <v>9.5438274195891695E-2</v>
      </c>
      <c r="AC17" s="15">
        <v>9.4348806405258098E-2</v>
      </c>
      <c r="AD17" s="15"/>
      <c r="AE17" s="15">
        <v>8.2784118451896496E-2</v>
      </c>
      <c r="AF17" s="15">
        <v>0.12502324364329401</v>
      </c>
      <c r="AG17" s="15">
        <v>3.8277589780919899E-2</v>
      </c>
      <c r="AH17" s="15"/>
      <c r="AI17" s="15">
        <v>6.9058434012326197E-2</v>
      </c>
      <c r="AJ17" s="15">
        <v>0.14559311706797101</v>
      </c>
      <c r="AK17" s="15">
        <v>5.6962016986079202E-2</v>
      </c>
      <c r="AL17" s="15">
        <v>8.7921655250795899E-2</v>
      </c>
      <c r="AM17" s="15">
        <v>2.61318477633188E-2</v>
      </c>
      <c r="AN17" s="15"/>
      <c r="AO17" s="15">
        <v>4.9649475367524502E-2</v>
      </c>
      <c r="AP17" s="15">
        <v>0.112750182551013</v>
      </c>
      <c r="AQ17" s="15">
        <v>8.6878675014430903E-2</v>
      </c>
      <c r="AR17" s="15"/>
      <c r="AS17" s="15">
        <v>0.22086852290379999</v>
      </c>
      <c r="AT17" s="15">
        <v>9.0540463880628197E-2</v>
      </c>
      <c r="AU17" s="15">
        <v>7.7679254661681907E-2</v>
      </c>
      <c r="AV17" s="15">
        <v>3.9091009193892398E-2</v>
      </c>
      <c r="AW17" s="15">
        <v>9.6011796626950002E-2</v>
      </c>
      <c r="AX17" s="15">
        <v>3.4376552429353197E-2</v>
      </c>
      <c r="AY17" s="15">
        <v>6.4579651936169005E-2</v>
      </c>
    </row>
    <row r="18" spans="2:51" ht="32" x14ac:dyDescent="0.2">
      <c r="B18" s="16" t="s">
        <v>93</v>
      </c>
      <c r="C18" s="15">
        <v>2.30973838040942E-2</v>
      </c>
      <c r="D18" s="15">
        <v>1.5496036860491801E-2</v>
      </c>
      <c r="E18" s="15">
        <v>3.0408670938089001E-2</v>
      </c>
      <c r="F18" s="15"/>
      <c r="G18" s="15">
        <v>3.12322758248758E-2</v>
      </c>
      <c r="H18" s="15">
        <v>2.7128091243843501E-2</v>
      </c>
      <c r="I18" s="15">
        <v>1.0600677061064601E-2</v>
      </c>
      <c r="J18" s="15">
        <v>2.50180802109389E-2</v>
      </c>
      <c r="K18" s="15">
        <v>2.1677966219445299E-2</v>
      </c>
      <c r="L18" s="15">
        <v>2.43419889938827E-2</v>
      </c>
      <c r="M18" s="15"/>
      <c r="N18" s="15">
        <v>2.9077318002503599E-2</v>
      </c>
      <c r="O18" s="15">
        <v>3.3162805103630198E-2</v>
      </c>
      <c r="P18" s="15">
        <v>2.27596396526238E-2</v>
      </c>
      <c r="Q18" s="15">
        <v>1.9008686288507E-2</v>
      </c>
      <c r="R18" s="15">
        <v>1.01630694170312E-2</v>
      </c>
      <c r="S18" s="15">
        <v>2.6865166017804101E-2</v>
      </c>
      <c r="T18" s="15">
        <v>1.0516895036149601E-2</v>
      </c>
      <c r="U18" s="15">
        <v>0</v>
      </c>
      <c r="V18" s="15">
        <v>2.38513707808269E-2</v>
      </c>
      <c r="W18" s="15">
        <v>3.6308890791265702E-2</v>
      </c>
      <c r="X18" s="15">
        <v>1.7662552151906E-2</v>
      </c>
      <c r="Y18" s="15"/>
      <c r="Z18" s="15">
        <v>2.99216815664664E-3</v>
      </c>
      <c r="AA18" s="15">
        <v>2.8505583637943199E-2</v>
      </c>
      <c r="AB18" s="15">
        <v>2.6555253817609901E-2</v>
      </c>
      <c r="AC18" s="15">
        <v>3.6471782855693302E-2</v>
      </c>
      <c r="AD18" s="15"/>
      <c r="AE18" s="15">
        <v>3.0684899458088701E-2</v>
      </c>
      <c r="AF18" s="15">
        <v>1.0672241538717301E-2</v>
      </c>
      <c r="AG18" s="15">
        <v>3.5783484455443201E-2</v>
      </c>
      <c r="AH18" s="15"/>
      <c r="AI18" s="15">
        <v>2.98176229302064E-2</v>
      </c>
      <c r="AJ18" s="15">
        <v>9.0483311486318392E-3</v>
      </c>
      <c r="AK18" s="15">
        <v>0</v>
      </c>
      <c r="AL18" s="15">
        <v>0</v>
      </c>
      <c r="AM18" s="15">
        <v>3.4894454715488597E-2</v>
      </c>
      <c r="AN18" s="15"/>
      <c r="AO18" s="15">
        <v>3.3962794130628103E-2</v>
      </c>
      <c r="AP18" s="15">
        <v>1.6582496175959398E-2</v>
      </c>
      <c r="AQ18" s="15">
        <v>0</v>
      </c>
      <c r="AR18" s="15"/>
      <c r="AS18" s="15">
        <v>7.7486004738382703E-3</v>
      </c>
      <c r="AT18" s="15">
        <v>1.8881636187886599E-2</v>
      </c>
      <c r="AU18" s="15">
        <v>4.2043779873845201E-2</v>
      </c>
      <c r="AV18" s="15">
        <v>1.20826563100441E-2</v>
      </c>
      <c r="AW18" s="15">
        <v>1.5328874790594599E-2</v>
      </c>
      <c r="AX18" s="15">
        <v>4.8870406676414603E-2</v>
      </c>
      <c r="AY18" s="15">
        <v>1.1098660455950499E-2</v>
      </c>
    </row>
    <row r="19" spans="2:51" ht="16" x14ac:dyDescent="0.2">
      <c r="B19" s="16" t="s">
        <v>83</v>
      </c>
      <c r="C19" s="15">
        <v>1.3371603540289699E-2</v>
      </c>
      <c r="D19" s="15">
        <v>1.02337670969831E-2</v>
      </c>
      <c r="E19" s="15">
        <v>1.4721744383850301E-2</v>
      </c>
      <c r="F19" s="15"/>
      <c r="G19" s="15">
        <v>2.94687774275743E-2</v>
      </c>
      <c r="H19" s="15">
        <v>1.29796801567203E-2</v>
      </c>
      <c r="I19" s="15">
        <v>1.6152023060551499E-2</v>
      </c>
      <c r="J19" s="15">
        <v>1.0998060597983601E-2</v>
      </c>
      <c r="K19" s="15">
        <v>6.4168745497130896E-3</v>
      </c>
      <c r="L19" s="15">
        <v>8.2232728002225204E-3</v>
      </c>
      <c r="M19" s="15"/>
      <c r="N19" s="15">
        <v>1.4976889389441301E-2</v>
      </c>
      <c r="O19" s="15">
        <v>1.32237829075462E-2</v>
      </c>
      <c r="P19" s="15">
        <v>1.0630270013998799E-2</v>
      </c>
      <c r="Q19" s="15">
        <v>1.88536327480044E-2</v>
      </c>
      <c r="R19" s="15">
        <v>1.5759953042454901E-2</v>
      </c>
      <c r="S19" s="15">
        <v>2.7367210689875E-2</v>
      </c>
      <c r="T19" s="15">
        <v>0</v>
      </c>
      <c r="U19" s="15">
        <v>1.6598373904945101E-2</v>
      </c>
      <c r="V19" s="15">
        <v>7.9774803694186002E-3</v>
      </c>
      <c r="W19" s="15">
        <v>1.4056657828207E-2</v>
      </c>
      <c r="X19" s="15">
        <v>0</v>
      </c>
      <c r="Y19" s="15"/>
      <c r="Z19" s="15">
        <v>8.3145415197692397E-3</v>
      </c>
      <c r="AA19" s="15">
        <v>2.1308428564601498E-2</v>
      </c>
      <c r="AB19" s="15">
        <v>4.8151920762152496E-3</v>
      </c>
      <c r="AC19" s="15">
        <v>1.44895801529954E-2</v>
      </c>
      <c r="AD19" s="15"/>
      <c r="AE19" s="15">
        <v>1.0159958732039001E-2</v>
      </c>
      <c r="AF19" s="15">
        <v>5.4007863671958504E-3</v>
      </c>
      <c r="AG19" s="15">
        <v>3.8496819782657801E-2</v>
      </c>
      <c r="AH19" s="15"/>
      <c r="AI19" s="15">
        <v>5.4016599720907903E-3</v>
      </c>
      <c r="AJ19" s="15">
        <v>3.4320716544233901E-3</v>
      </c>
      <c r="AK19" s="15">
        <v>0</v>
      </c>
      <c r="AL19" s="15">
        <v>0</v>
      </c>
      <c r="AM19" s="15">
        <v>3.6459199587097597E-2</v>
      </c>
      <c r="AN19" s="15"/>
      <c r="AO19" s="15">
        <v>9.8611875963939607E-3</v>
      </c>
      <c r="AP19" s="15">
        <v>4.7833956096537001E-3</v>
      </c>
      <c r="AQ19" s="15">
        <v>0</v>
      </c>
      <c r="AR19" s="15"/>
      <c r="AS19" s="15">
        <v>0</v>
      </c>
      <c r="AT19" s="15">
        <v>8.7229754188888498E-3</v>
      </c>
      <c r="AU19" s="15">
        <v>3.0590530275750299E-2</v>
      </c>
      <c r="AV19" s="15">
        <v>4.4763441495637102E-2</v>
      </c>
      <c r="AW19" s="15">
        <v>0</v>
      </c>
      <c r="AX19" s="15">
        <v>0</v>
      </c>
      <c r="AY19" s="15">
        <v>2.3806293734568901E-2</v>
      </c>
    </row>
    <row r="20" spans="2:51" ht="16" x14ac:dyDescent="0.2">
      <c r="B20" s="16" t="s">
        <v>74</v>
      </c>
      <c r="C20" s="15">
        <v>4.7466111603387201E-3</v>
      </c>
      <c r="D20" s="15">
        <v>8.2371680865217494E-3</v>
      </c>
      <c r="E20" s="15">
        <v>1.58626093698969E-3</v>
      </c>
      <c r="F20" s="15"/>
      <c r="G20" s="15">
        <v>1.56593313679327E-2</v>
      </c>
      <c r="H20" s="15">
        <v>4.8982489010876299E-3</v>
      </c>
      <c r="I20" s="15">
        <v>0</v>
      </c>
      <c r="J20" s="15">
        <v>6.2458874459954197E-3</v>
      </c>
      <c r="K20" s="15">
        <v>5.8070108815381702E-3</v>
      </c>
      <c r="L20" s="15">
        <v>0</v>
      </c>
      <c r="M20" s="15"/>
      <c r="N20" s="15">
        <v>0</v>
      </c>
      <c r="O20" s="15">
        <v>1.28203027121007E-2</v>
      </c>
      <c r="P20" s="15">
        <v>0</v>
      </c>
      <c r="Q20" s="15">
        <v>9.0542058412923909E-3</v>
      </c>
      <c r="R20" s="15">
        <v>0</v>
      </c>
      <c r="S20" s="15">
        <v>0</v>
      </c>
      <c r="T20" s="15">
        <v>1.6426380366349198E-2</v>
      </c>
      <c r="U20" s="15">
        <v>0</v>
      </c>
      <c r="V20" s="15">
        <v>0</v>
      </c>
      <c r="W20" s="15">
        <v>1.2294379920917701E-2</v>
      </c>
      <c r="X20" s="15">
        <v>0</v>
      </c>
      <c r="Y20" s="15"/>
      <c r="Z20" s="15">
        <v>0</v>
      </c>
      <c r="AA20" s="15">
        <v>7.7770780903069102E-3</v>
      </c>
      <c r="AB20" s="15">
        <v>4.9761183414716798E-3</v>
      </c>
      <c r="AC20" s="15">
        <v>6.5619157006634602E-3</v>
      </c>
      <c r="AD20" s="15"/>
      <c r="AE20" s="15">
        <v>2.3105876558244301E-3</v>
      </c>
      <c r="AF20" s="15">
        <v>4.44565427620385E-3</v>
      </c>
      <c r="AG20" s="15">
        <v>9.6322916919955905E-3</v>
      </c>
      <c r="AH20" s="15"/>
      <c r="AI20" s="15">
        <v>0</v>
      </c>
      <c r="AJ20" s="15">
        <v>2.6699034340737899E-3</v>
      </c>
      <c r="AK20" s="15">
        <v>0</v>
      </c>
      <c r="AL20" s="15">
        <v>0</v>
      </c>
      <c r="AM20" s="15">
        <v>2.4251437591301099E-2</v>
      </c>
      <c r="AN20" s="15"/>
      <c r="AO20" s="15">
        <v>0</v>
      </c>
      <c r="AP20" s="15">
        <v>5.0623542785530702E-3</v>
      </c>
      <c r="AQ20" s="15">
        <v>0</v>
      </c>
      <c r="AR20" s="15"/>
      <c r="AS20" s="15">
        <v>6.6282307007235596E-3</v>
      </c>
      <c r="AT20" s="15">
        <v>1.02022075244629E-2</v>
      </c>
      <c r="AU20" s="15">
        <v>0</v>
      </c>
      <c r="AV20" s="15">
        <v>1.60001790754324E-2</v>
      </c>
      <c r="AW20" s="15">
        <v>3.4348330693622598E-3</v>
      </c>
      <c r="AX20" s="15">
        <v>0</v>
      </c>
      <c r="AY20" s="15">
        <v>0</v>
      </c>
    </row>
    <row r="21" spans="2:51" ht="16" x14ac:dyDescent="0.2">
      <c r="B21" s="16" t="s">
        <v>82</v>
      </c>
      <c r="C21" s="17">
        <v>1.0341659716315199E-2</v>
      </c>
      <c r="D21" s="17">
        <v>1.5734900262314801E-2</v>
      </c>
      <c r="E21" s="17">
        <v>5.4972147162602597E-3</v>
      </c>
      <c r="F21" s="17"/>
      <c r="G21" s="17">
        <v>0</v>
      </c>
      <c r="H21" s="17">
        <v>1.6596978114155801E-2</v>
      </c>
      <c r="I21" s="17">
        <v>1.7942198534993702E-2</v>
      </c>
      <c r="J21" s="17">
        <v>1.0867191383508799E-2</v>
      </c>
      <c r="K21" s="17">
        <v>7.2380415729896E-3</v>
      </c>
      <c r="L21" s="17">
        <v>7.2119411744940003E-3</v>
      </c>
      <c r="M21" s="17"/>
      <c r="N21" s="17">
        <v>2.1682472342311802E-2</v>
      </c>
      <c r="O21" s="17">
        <v>0</v>
      </c>
      <c r="P21" s="17">
        <v>0</v>
      </c>
      <c r="Q21" s="17">
        <v>0</v>
      </c>
      <c r="R21" s="17">
        <v>2.2042349491603101E-2</v>
      </c>
      <c r="S21" s="17">
        <v>2.66871461860726E-2</v>
      </c>
      <c r="T21" s="17">
        <v>1.1100272742763101E-2</v>
      </c>
      <c r="U21" s="17">
        <v>0</v>
      </c>
      <c r="V21" s="17">
        <v>0</v>
      </c>
      <c r="W21" s="17">
        <v>1.1304112691879401E-2</v>
      </c>
      <c r="X21" s="17">
        <v>2.0659547582153201E-2</v>
      </c>
      <c r="Y21" s="17"/>
      <c r="Z21" s="17">
        <v>0</v>
      </c>
      <c r="AA21" s="17">
        <v>2.14886020774499E-2</v>
      </c>
      <c r="AB21" s="17">
        <v>8.0434959950026908E-3</v>
      </c>
      <c r="AC21" s="17">
        <v>1.1962402575732599E-2</v>
      </c>
      <c r="AD21" s="17"/>
      <c r="AE21" s="17">
        <v>1.26024924827661E-2</v>
      </c>
      <c r="AF21" s="17">
        <v>1.37132395064726E-2</v>
      </c>
      <c r="AG21" s="17">
        <v>0</v>
      </c>
      <c r="AH21" s="17"/>
      <c r="AI21" s="17">
        <v>1.01807575342491E-2</v>
      </c>
      <c r="AJ21" s="17">
        <v>1.27806516760315E-2</v>
      </c>
      <c r="AK21" s="17">
        <v>0</v>
      </c>
      <c r="AL21" s="17">
        <v>8.0012998658475304E-2</v>
      </c>
      <c r="AM21" s="17">
        <v>7.1276099824079198E-3</v>
      </c>
      <c r="AN21" s="17"/>
      <c r="AO21" s="17">
        <v>1.90772263016388E-2</v>
      </c>
      <c r="AP21" s="17">
        <v>9.7889004953652797E-3</v>
      </c>
      <c r="AQ21" s="17">
        <v>0</v>
      </c>
      <c r="AR21" s="17"/>
      <c r="AS21" s="17">
        <v>8.0959038516710703E-3</v>
      </c>
      <c r="AT21" s="17">
        <v>0</v>
      </c>
      <c r="AU21" s="17">
        <v>2.1082849825140498E-2</v>
      </c>
      <c r="AV21" s="17">
        <v>0</v>
      </c>
      <c r="AW21" s="17">
        <v>1.1780650526223801E-2</v>
      </c>
      <c r="AX21" s="17">
        <v>0</v>
      </c>
      <c r="AY21" s="17">
        <v>2.4599933117007301E-2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96</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0.74920557307550695</v>
      </c>
      <c r="D9" s="15">
        <v>0.737664528272167</v>
      </c>
      <c r="E9" s="15">
        <v>0.76160613636117003</v>
      </c>
      <c r="F9" s="15"/>
      <c r="G9" s="15">
        <v>0.67615523416520795</v>
      </c>
      <c r="H9" s="15">
        <v>0.71558126882182105</v>
      </c>
      <c r="I9" s="15">
        <v>0.72376083503373101</v>
      </c>
      <c r="J9" s="15">
        <v>0.74178754567350103</v>
      </c>
      <c r="K9" s="15">
        <v>0.87954490436479804</v>
      </c>
      <c r="L9" s="15">
        <v>0.76051902730424104</v>
      </c>
      <c r="M9" s="15"/>
      <c r="N9" s="15">
        <v>0.67911691578618505</v>
      </c>
      <c r="O9" s="15">
        <v>0.71005418015128596</v>
      </c>
      <c r="P9" s="15">
        <v>0.75681547907563396</v>
      </c>
      <c r="Q9" s="15">
        <v>0.82377186856858897</v>
      </c>
      <c r="R9" s="15">
        <v>0.73324297964310903</v>
      </c>
      <c r="S9" s="15">
        <v>0.80817177621744696</v>
      </c>
      <c r="T9" s="15">
        <v>0.78610054659886597</v>
      </c>
      <c r="U9" s="15">
        <v>0.83612649223592495</v>
      </c>
      <c r="V9" s="15">
        <v>0.78571159296681004</v>
      </c>
      <c r="W9" s="15">
        <v>0.75006532472219101</v>
      </c>
      <c r="X9" s="15">
        <v>0.60913043375471199</v>
      </c>
      <c r="Y9" s="15"/>
      <c r="Z9" s="15">
        <v>0.70064219232431302</v>
      </c>
      <c r="AA9" s="15">
        <v>0.784742065738672</v>
      </c>
      <c r="AB9" s="15">
        <v>0.73409171552096397</v>
      </c>
      <c r="AC9" s="15">
        <v>0.77603736296531101</v>
      </c>
      <c r="AD9" s="15"/>
      <c r="AE9" s="15">
        <v>0.76875492373906296</v>
      </c>
      <c r="AF9" s="15">
        <v>0.74168844759254304</v>
      </c>
      <c r="AG9" s="15">
        <v>0.75757120483927098</v>
      </c>
      <c r="AH9" s="15"/>
      <c r="AI9" s="15">
        <v>0.78609931360930396</v>
      </c>
      <c r="AJ9" s="15">
        <v>0.71434701085917995</v>
      </c>
      <c r="AK9" s="15">
        <v>0.81005377507722598</v>
      </c>
      <c r="AL9" s="15">
        <v>0.85430339070753603</v>
      </c>
      <c r="AM9" s="15">
        <v>0.73510621227472495</v>
      </c>
      <c r="AN9" s="15"/>
      <c r="AO9" s="15">
        <v>0.74266613826511896</v>
      </c>
      <c r="AP9" s="15">
        <v>0.74876010710951901</v>
      </c>
      <c r="AQ9" s="15">
        <v>0.84117434610673802</v>
      </c>
      <c r="AR9" s="15"/>
      <c r="AS9" s="15">
        <v>0.79756634457007802</v>
      </c>
      <c r="AT9" s="15">
        <v>0.76699845962955404</v>
      </c>
      <c r="AU9" s="15">
        <v>0.70442118805638099</v>
      </c>
      <c r="AV9" s="15">
        <v>0.608430749263558</v>
      </c>
      <c r="AW9" s="15">
        <v>0.77146618503096698</v>
      </c>
      <c r="AX9" s="15">
        <v>0.79852216388962005</v>
      </c>
      <c r="AY9" s="15">
        <v>0.77516039746691101</v>
      </c>
    </row>
    <row r="10" spans="2:51" ht="16" x14ac:dyDescent="0.2">
      <c r="B10" s="16" t="s">
        <v>85</v>
      </c>
      <c r="C10" s="15">
        <v>0.67216581509142803</v>
      </c>
      <c r="D10" s="15">
        <v>0.68581417151770396</v>
      </c>
      <c r="E10" s="15">
        <v>0.65876203445682302</v>
      </c>
      <c r="F10" s="15"/>
      <c r="G10" s="15">
        <v>0.68565604504538202</v>
      </c>
      <c r="H10" s="15">
        <v>0.58221437632946405</v>
      </c>
      <c r="I10" s="15">
        <v>0.66893193196448497</v>
      </c>
      <c r="J10" s="15">
        <v>0.64392098520642305</v>
      </c>
      <c r="K10" s="15">
        <v>0.74538150513665502</v>
      </c>
      <c r="L10" s="15">
        <v>0.70456123368472701</v>
      </c>
      <c r="M10" s="15"/>
      <c r="N10" s="15">
        <v>0.67903864914294498</v>
      </c>
      <c r="O10" s="15">
        <v>0.72027970268349295</v>
      </c>
      <c r="P10" s="15">
        <v>0.68259179540023796</v>
      </c>
      <c r="Q10" s="15">
        <v>0.80079533408426695</v>
      </c>
      <c r="R10" s="15">
        <v>0.62710451156184899</v>
      </c>
      <c r="S10" s="15">
        <v>0.57142907262019005</v>
      </c>
      <c r="T10" s="15">
        <v>0.70450213017098895</v>
      </c>
      <c r="U10" s="15">
        <v>0.63655910473749699</v>
      </c>
      <c r="V10" s="15">
        <v>0.63086084643044005</v>
      </c>
      <c r="W10" s="15">
        <v>0.66168689482071896</v>
      </c>
      <c r="X10" s="15">
        <v>0.60743595961980801</v>
      </c>
      <c r="Y10" s="15"/>
      <c r="Z10" s="15">
        <v>0.72899525849355695</v>
      </c>
      <c r="AA10" s="15">
        <v>0.69598247772894095</v>
      </c>
      <c r="AB10" s="15">
        <v>0.68487153121123301</v>
      </c>
      <c r="AC10" s="15">
        <v>0.574598978096025</v>
      </c>
      <c r="AD10" s="15"/>
      <c r="AE10" s="15">
        <v>0.65525001338685795</v>
      </c>
      <c r="AF10" s="15">
        <v>0.70732719227043905</v>
      </c>
      <c r="AG10" s="15">
        <v>0.61887563692934999</v>
      </c>
      <c r="AH10" s="15"/>
      <c r="AI10" s="15">
        <v>0.67673372180812197</v>
      </c>
      <c r="AJ10" s="15">
        <v>0.65934332771389803</v>
      </c>
      <c r="AK10" s="15">
        <v>0.81491114487780603</v>
      </c>
      <c r="AL10" s="15">
        <v>0.72336231519472405</v>
      </c>
      <c r="AM10" s="15">
        <v>0.61453762577041404</v>
      </c>
      <c r="AN10" s="15"/>
      <c r="AO10" s="15">
        <v>0.65421140416643198</v>
      </c>
      <c r="AP10" s="15">
        <v>0.66066982891034598</v>
      </c>
      <c r="AQ10" s="15">
        <v>0.81050753958780197</v>
      </c>
      <c r="AR10" s="15"/>
      <c r="AS10" s="15">
        <v>0.73970494985320101</v>
      </c>
      <c r="AT10" s="15">
        <v>0.72058197211728403</v>
      </c>
      <c r="AU10" s="15">
        <v>0.59813099394021496</v>
      </c>
      <c r="AV10" s="15">
        <v>0.75789286111905096</v>
      </c>
      <c r="AW10" s="15">
        <v>0.65218339119662705</v>
      </c>
      <c r="AX10" s="15">
        <v>0.611058888145523</v>
      </c>
      <c r="AY10" s="15">
        <v>0.67688348588151004</v>
      </c>
    </row>
    <row r="11" spans="2:51" ht="16" x14ac:dyDescent="0.2">
      <c r="B11" s="16" t="s">
        <v>87</v>
      </c>
      <c r="C11" s="15">
        <v>0.28175494304809801</v>
      </c>
      <c r="D11" s="15">
        <v>0.302571324679836</v>
      </c>
      <c r="E11" s="15">
        <v>0.25995392513269899</v>
      </c>
      <c r="F11" s="15"/>
      <c r="G11" s="15">
        <v>0.257836690416618</v>
      </c>
      <c r="H11" s="15">
        <v>0.26009870838763199</v>
      </c>
      <c r="I11" s="15">
        <v>0.21010777051443499</v>
      </c>
      <c r="J11" s="15">
        <v>0.35074059091675602</v>
      </c>
      <c r="K11" s="15">
        <v>0.32092571750920301</v>
      </c>
      <c r="L11" s="15">
        <v>0.292168346020168</v>
      </c>
      <c r="M11" s="15"/>
      <c r="N11" s="15">
        <v>0.21133553699252999</v>
      </c>
      <c r="O11" s="15">
        <v>0.291488081615559</v>
      </c>
      <c r="P11" s="15">
        <v>0.29682658107557203</v>
      </c>
      <c r="Q11" s="15">
        <v>0.34863876282780498</v>
      </c>
      <c r="R11" s="15">
        <v>0.30881861572195002</v>
      </c>
      <c r="S11" s="15">
        <v>0.28037817622933903</v>
      </c>
      <c r="T11" s="15">
        <v>0.30324296306459902</v>
      </c>
      <c r="U11" s="15">
        <v>0.182653103840938</v>
      </c>
      <c r="V11" s="15">
        <v>0.24310596779295801</v>
      </c>
      <c r="W11" s="15">
        <v>0.33355958547110598</v>
      </c>
      <c r="X11" s="15">
        <v>0.299060551356434</v>
      </c>
      <c r="Y11" s="15"/>
      <c r="Z11" s="15">
        <v>0.291599380312623</v>
      </c>
      <c r="AA11" s="15">
        <v>0.293375516861904</v>
      </c>
      <c r="AB11" s="15">
        <v>0.31016586230471599</v>
      </c>
      <c r="AC11" s="15">
        <v>0.237841543836292</v>
      </c>
      <c r="AD11" s="15"/>
      <c r="AE11" s="15">
        <v>0.28296072187578802</v>
      </c>
      <c r="AF11" s="15">
        <v>0.32072301926786601</v>
      </c>
      <c r="AG11" s="15">
        <v>0.21362628075587201</v>
      </c>
      <c r="AH11" s="15"/>
      <c r="AI11" s="15">
        <v>0.31270516284730399</v>
      </c>
      <c r="AJ11" s="15">
        <v>0.26464304504657599</v>
      </c>
      <c r="AK11" s="15">
        <v>0.32612992013794201</v>
      </c>
      <c r="AL11" s="15">
        <v>0.28455564957603802</v>
      </c>
      <c r="AM11" s="15">
        <v>0.219763729505045</v>
      </c>
      <c r="AN11" s="15"/>
      <c r="AO11" s="15">
        <v>0.28480389776090997</v>
      </c>
      <c r="AP11" s="15">
        <v>0.26358695317651598</v>
      </c>
      <c r="AQ11" s="15">
        <v>0.33580890865356899</v>
      </c>
      <c r="AR11" s="15"/>
      <c r="AS11" s="15">
        <v>0.29024639108202899</v>
      </c>
      <c r="AT11" s="15">
        <v>0.28576739542684099</v>
      </c>
      <c r="AU11" s="15">
        <v>0.28217672039809399</v>
      </c>
      <c r="AV11" s="15">
        <v>0.28709119820765699</v>
      </c>
      <c r="AW11" s="15">
        <v>0.25115105894439499</v>
      </c>
      <c r="AX11" s="15">
        <v>0.29137613067005103</v>
      </c>
      <c r="AY11" s="15">
        <v>0.35031756822769999</v>
      </c>
    </row>
    <row r="12" spans="2:51" ht="32" x14ac:dyDescent="0.2">
      <c r="B12" s="16" t="s">
        <v>91</v>
      </c>
      <c r="C12" s="15">
        <v>0.234304299528902</v>
      </c>
      <c r="D12" s="15">
        <v>0.22234433109478999</v>
      </c>
      <c r="E12" s="15">
        <v>0.24518793236523401</v>
      </c>
      <c r="F12" s="15"/>
      <c r="G12" s="15">
        <v>0.32974968183408898</v>
      </c>
      <c r="H12" s="15">
        <v>0.26249516610054702</v>
      </c>
      <c r="I12" s="15">
        <v>0.204793172192509</v>
      </c>
      <c r="J12" s="15">
        <v>0.22872698652920201</v>
      </c>
      <c r="K12" s="15">
        <v>0.24176817536445899</v>
      </c>
      <c r="L12" s="15">
        <v>0.172108673414896</v>
      </c>
      <c r="M12" s="15"/>
      <c r="N12" s="15">
        <v>0.32488020326049899</v>
      </c>
      <c r="O12" s="15">
        <v>0.20310122254478699</v>
      </c>
      <c r="P12" s="15">
        <v>0.25126477518162099</v>
      </c>
      <c r="Q12" s="15">
        <v>0.28609295784162603</v>
      </c>
      <c r="R12" s="15">
        <v>0.19771062643568199</v>
      </c>
      <c r="S12" s="15">
        <v>0.25044852706784498</v>
      </c>
      <c r="T12" s="15">
        <v>0.20419008409999301</v>
      </c>
      <c r="U12" s="15">
        <v>0.239790034131211</v>
      </c>
      <c r="V12" s="15">
        <v>0.19034632871634799</v>
      </c>
      <c r="W12" s="15">
        <v>0.20659490863744701</v>
      </c>
      <c r="X12" s="15">
        <v>0.139815636110075</v>
      </c>
      <c r="Y12" s="15"/>
      <c r="Z12" s="15">
        <v>0.26181227686125502</v>
      </c>
      <c r="AA12" s="15">
        <v>0.220411402742997</v>
      </c>
      <c r="AB12" s="15">
        <v>0.24708780909436101</v>
      </c>
      <c r="AC12" s="15">
        <v>0.20593592670842101</v>
      </c>
      <c r="AD12" s="15"/>
      <c r="AE12" s="15">
        <v>0.19211358068952999</v>
      </c>
      <c r="AF12" s="15">
        <v>0.25054444361601702</v>
      </c>
      <c r="AG12" s="15">
        <v>0.23181350003201701</v>
      </c>
      <c r="AH12" s="15"/>
      <c r="AI12" s="15">
        <v>0.19048057775802801</v>
      </c>
      <c r="AJ12" s="15">
        <v>0.25763967444754099</v>
      </c>
      <c r="AK12" s="15">
        <v>0.25777391973879199</v>
      </c>
      <c r="AL12" s="15">
        <v>0.242682087430039</v>
      </c>
      <c r="AM12" s="15">
        <v>0.27724906356481199</v>
      </c>
      <c r="AN12" s="15"/>
      <c r="AO12" s="15">
        <v>0.16803099971749</v>
      </c>
      <c r="AP12" s="15">
        <v>0.28879643772306401</v>
      </c>
      <c r="AQ12" s="15">
        <v>0.24591439511256799</v>
      </c>
      <c r="AR12" s="15"/>
      <c r="AS12" s="15">
        <v>0.33582695294719001</v>
      </c>
      <c r="AT12" s="15">
        <v>0.27309183516336799</v>
      </c>
      <c r="AU12" s="15">
        <v>0.25670539602512099</v>
      </c>
      <c r="AV12" s="15">
        <v>0.15016345375791601</v>
      </c>
      <c r="AW12" s="15">
        <v>0.181063835707302</v>
      </c>
      <c r="AX12" s="15">
        <v>0.15501505903915</v>
      </c>
      <c r="AY12" s="15">
        <v>0.25016671640576199</v>
      </c>
    </row>
    <row r="13" spans="2:51" ht="16" x14ac:dyDescent="0.2">
      <c r="B13" s="16" t="s">
        <v>92</v>
      </c>
      <c r="C13" s="15">
        <v>0.20178354224089601</v>
      </c>
      <c r="D13" s="15">
        <v>0.217662878237532</v>
      </c>
      <c r="E13" s="15">
        <v>0.187462589700711</v>
      </c>
      <c r="F13" s="15"/>
      <c r="G13" s="15">
        <v>0.219214537999219</v>
      </c>
      <c r="H13" s="15">
        <v>0.27287779011341201</v>
      </c>
      <c r="I13" s="15">
        <v>0.20700743670820401</v>
      </c>
      <c r="J13" s="15">
        <v>0.18175231274561701</v>
      </c>
      <c r="K13" s="15">
        <v>0.16402792824164</v>
      </c>
      <c r="L13" s="15">
        <v>0.1731137716949</v>
      </c>
      <c r="M13" s="15"/>
      <c r="N13" s="15">
        <v>0.218169558728568</v>
      </c>
      <c r="O13" s="15">
        <v>0.21235043136377299</v>
      </c>
      <c r="P13" s="15">
        <v>0.173035327163401</v>
      </c>
      <c r="Q13" s="15">
        <v>0.15339094497932701</v>
      </c>
      <c r="R13" s="15">
        <v>0.16466926270946999</v>
      </c>
      <c r="S13" s="15">
        <v>0.219421532660974</v>
      </c>
      <c r="T13" s="15">
        <v>0.17897162724926499</v>
      </c>
      <c r="U13" s="15">
        <v>0.23246997330164601</v>
      </c>
      <c r="V13" s="15">
        <v>0.19985306528265001</v>
      </c>
      <c r="W13" s="15">
        <v>0.25570677672065101</v>
      </c>
      <c r="X13" s="15">
        <v>0.20912568186783401</v>
      </c>
      <c r="Y13" s="15"/>
      <c r="Z13" s="15">
        <v>0.21314860169507899</v>
      </c>
      <c r="AA13" s="15">
        <v>0.20564204039390399</v>
      </c>
      <c r="AB13" s="15">
        <v>0.19098955645552401</v>
      </c>
      <c r="AC13" s="15">
        <v>0.194045733950237</v>
      </c>
      <c r="AD13" s="15"/>
      <c r="AE13" s="15">
        <v>0.19517379121454201</v>
      </c>
      <c r="AF13" s="15">
        <v>0.2384025496977</v>
      </c>
      <c r="AG13" s="15">
        <v>0.12899723387766801</v>
      </c>
      <c r="AH13" s="15"/>
      <c r="AI13" s="15">
        <v>0.20172829381673199</v>
      </c>
      <c r="AJ13" s="15">
        <v>0.249966191242223</v>
      </c>
      <c r="AK13" s="15">
        <v>0.25192417202421002</v>
      </c>
      <c r="AL13" s="15">
        <v>0.214286299063876</v>
      </c>
      <c r="AM13" s="15">
        <v>0.12994928478096601</v>
      </c>
      <c r="AN13" s="15"/>
      <c r="AO13" s="15">
        <v>0.17122857588393001</v>
      </c>
      <c r="AP13" s="15">
        <v>0.21836535042256999</v>
      </c>
      <c r="AQ13" s="15">
        <v>0.25573261985912099</v>
      </c>
      <c r="AR13" s="15"/>
      <c r="AS13" s="15">
        <v>0.223063873259778</v>
      </c>
      <c r="AT13" s="15">
        <v>0.190467156074035</v>
      </c>
      <c r="AU13" s="15">
        <v>0.19315783035074</v>
      </c>
      <c r="AV13" s="15">
        <v>0.12001286117964501</v>
      </c>
      <c r="AW13" s="15">
        <v>0.21900527201247699</v>
      </c>
      <c r="AX13" s="15">
        <v>0.26264150476598802</v>
      </c>
      <c r="AY13" s="15">
        <v>0.190183162379991</v>
      </c>
    </row>
    <row r="14" spans="2:51" ht="32" x14ac:dyDescent="0.2">
      <c r="B14" s="16" t="s">
        <v>88</v>
      </c>
      <c r="C14" s="15">
        <v>0.173066523967389</v>
      </c>
      <c r="D14" s="15">
        <v>0.16401723755179701</v>
      </c>
      <c r="E14" s="15">
        <v>0.18111260139049501</v>
      </c>
      <c r="F14" s="15"/>
      <c r="G14" s="15">
        <v>0.16405644224799601</v>
      </c>
      <c r="H14" s="15">
        <v>0.127485861780023</v>
      </c>
      <c r="I14" s="15">
        <v>0.17080903580353099</v>
      </c>
      <c r="J14" s="15">
        <v>0.18689873526482501</v>
      </c>
      <c r="K14" s="15">
        <v>0.201322221857478</v>
      </c>
      <c r="L14" s="15">
        <v>0.18576408096376101</v>
      </c>
      <c r="M14" s="15"/>
      <c r="N14" s="15">
        <v>0.15131061111376301</v>
      </c>
      <c r="O14" s="15">
        <v>0.18252755205369101</v>
      </c>
      <c r="P14" s="15">
        <v>0.20072615280039799</v>
      </c>
      <c r="Q14" s="15">
        <v>0.24243889284186601</v>
      </c>
      <c r="R14" s="15">
        <v>0.187028822892572</v>
      </c>
      <c r="S14" s="15">
        <v>0.14811348126743401</v>
      </c>
      <c r="T14" s="15">
        <v>0.176161638693943</v>
      </c>
      <c r="U14" s="15">
        <v>0.100576633074012</v>
      </c>
      <c r="V14" s="15">
        <v>0.13198347548661199</v>
      </c>
      <c r="W14" s="15">
        <v>0.17259199679898199</v>
      </c>
      <c r="X14" s="15">
        <v>0.202501012697229</v>
      </c>
      <c r="Y14" s="15"/>
      <c r="Z14" s="15">
        <v>0.213663977178009</v>
      </c>
      <c r="AA14" s="15">
        <v>0.122787854220717</v>
      </c>
      <c r="AB14" s="15">
        <v>0.15747021448291501</v>
      </c>
      <c r="AC14" s="15">
        <v>0.19573954692243101</v>
      </c>
      <c r="AD14" s="15"/>
      <c r="AE14" s="15">
        <v>0.14819442706531799</v>
      </c>
      <c r="AF14" s="15">
        <v>0.21313052646215799</v>
      </c>
      <c r="AG14" s="15">
        <v>9.9855518740492796E-2</v>
      </c>
      <c r="AH14" s="15"/>
      <c r="AI14" s="15">
        <v>0.13947760702848799</v>
      </c>
      <c r="AJ14" s="15">
        <v>0.22649099731578901</v>
      </c>
      <c r="AK14" s="15">
        <v>0.20885027345262699</v>
      </c>
      <c r="AL14" s="15">
        <v>0</v>
      </c>
      <c r="AM14" s="15">
        <v>9.9850973812288399E-2</v>
      </c>
      <c r="AN14" s="15"/>
      <c r="AO14" s="15">
        <v>0.13749683224638801</v>
      </c>
      <c r="AP14" s="15">
        <v>0.21100762078463101</v>
      </c>
      <c r="AQ14" s="15">
        <v>0.193949273401258</v>
      </c>
      <c r="AR14" s="15"/>
      <c r="AS14" s="15">
        <v>0.336674731625968</v>
      </c>
      <c r="AT14" s="15">
        <v>0.200144379106307</v>
      </c>
      <c r="AU14" s="15">
        <v>9.9276302775475597E-2</v>
      </c>
      <c r="AV14" s="15">
        <v>0.156335538404409</v>
      </c>
      <c r="AW14" s="15">
        <v>0.18460960318674499</v>
      </c>
      <c r="AX14" s="15">
        <v>7.8586489892650699E-2</v>
      </c>
      <c r="AY14" s="15">
        <v>0.116678816952517</v>
      </c>
    </row>
    <row r="15" spans="2:51" ht="16" x14ac:dyDescent="0.2">
      <c r="B15" s="16" t="s">
        <v>89</v>
      </c>
      <c r="C15" s="15">
        <v>0.16941438069750001</v>
      </c>
      <c r="D15" s="15">
        <v>0.18526823874235501</v>
      </c>
      <c r="E15" s="15">
        <v>0.156621990316754</v>
      </c>
      <c r="F15" s="15"/>
      <c r="G15" s="15">
        <v>0.201034595207292</v>
      </c>
      <c r="H15" s="15">
        <v>0.12648838685744901</v>
      </c>
      <c r="I15" s="15">
        <v>0.17688239886393101</v>
      </c>
      <c r="J15" s="15">
        <v>0.126086766007866</v>
      </c>
      <c r="K15" s="15">
        <v>0.14802695680754099</v>
      </c>
      <c r="L15" s="15">
        <v>0.220647791242334</v>
      </c>
      <c r="M15" s="15"/>
      <c r="N15" s="15">
        <v>0.159820727115354</v>
      </c>
      <c r="O15" s="15">
        <v>0.21483411082756401</v>
      </c>
      <c r="P15" s="15">
        <v>0.12294814253283901</v>
      </c>
      <c r="Q15" s="15">
        <v>0.19821392071843999</v>
      </c>
      <c r="R15" s="15">
        <v>0.180080978610654</v>
      </c>
      <c r="S15" s="15">
        <v>0.15304188439233499</v>
      </c>
      <c r="T15" s="15">
        <v>0.183042419036201</v>
      </c>
      <c r="U15" s="15">
        <v>0.113994935380813</v>
      </c>
      <c r="V15" s="15">
        <v>0.16067595695737699</v>
      </c>
      <c r="W15" s="15">
        <v>0.18709649435190401</v>
      </c>
      <c r="X15" s="15">
        <v>0.115198887373892</v>
      </c>
      <c r="Y15" s="15"/>
      <c r="Z15" s="15">
        <v>0.194709520880056</v>
      </c>
      <c r="AA15" s="15">
        <v>0.16015691932126999</v>
      </c>
      <c r="AB15" s="15">
        <v>0.18972340276185001</v>
      </c>
      <c r="AC15" s="15">
        <v>0.13565567775378501</v>
      </c>
      <c r="AD15" s="15"/>
      <c r="AE15" s="15">
        <v>0.194196127273456</v>
      </c>
      <c r="AF15" s="15">
        <v>0.16847361647332901</v>
      </c>
      <c r="AG15" s="15">
        <v>0.102086847032763</v>
      </c>
      <c r="AH15" s="15"/>
      <c r="AI15" s="15">
        <v>0.185284471017818</v>
      </c>
      <c r="AJ15" s="15">
        <v>0.18441533949720901</v>
      </c>
      <c r="AK15" s="15">
        <v>0.24437745980827399</v>
      </c>
      <c r="AL15" s="15">
        <v>0.14565767871243099</v>
      </c>
      <c r="AM15" s="15">
        <v>9.1436133519169294E-2</v>
      </c>
      <c r="AN15" s="15"/>
      <c r="AO15" s="15">
        <v>0.207719835820219</v>
      </c>
      <c r="AP15" s="15">
        <v>0.18268267924197801</v>
      </c>
      <c r="AQ15" s="15">
        <v>0.212253840164356</v>
      </c>
      <c r="AR15" s="15"/>
      <c r="AS15" s="15">
        <v>0.14226624157788101</v>
      </c>
      <c r="AT15" s="15">
        <v>0.16731896180393699</v>
      </c>
      <c r="AU15" s="15">
        <v>0.108082155764469</v>
      </c>
      <c r="AV15" s="15">
        <v>0.18725415771538401</v>
      </c>
      <c r="AW15" s="15">
        <v>0.21401696548979299</v>
      </c>
      <c r="AX15" s="15">
        <v>0.138944307653114</v>
      </c>
      <c r="AY15" s="15">
        <v>0.264320726176837</v>
      </c>
    </row>
    <row r="16" spans="2:51" ht="16" x14ac:dyDescent="0.2">
      <c r="B16" s="16" t="s">
        <v>86</v>
      </c>
      <c r="C16" s="15">
        <v>0.14585710118251499</v>
      </c>
      <c r="D16" s="15">
        <v>0.17921653013394401</v>
      </c>
      <c r="E16" s="15">
        <v>0.115210816321916</v>
      </c>
      <c r="F16" s="15"/>
      <c r="G16" s="15">
        <v>0.201577082180529</v>
      </c>
      <c r="H16" s="15">
        <v>0.15197495007866499</v>
      </c>
      <c r="I16" s="15">
        <v>0.153643767897231</v>
      </c>
      <c r="J16" s="15">
        <v>0.12279718118130201</v>
      </c>
      <c r="K16" s="15">
        <v>0.102598767691596</v>
      </c>
      <c r="L16" s="15">
        <v>0.144224829186933</v>
      </c>
      <c r="M16" s="15"/>
      <c r="N16" s="15">
        <v>0.159567521776599</v>
      </c>
      <c r="O16" s="15">
        <v>0.15753802767834199</v>
      </c>
      <c r="P16" s="15">
        <v>9.9729109054421894E-2</v>
      </c>
      <c r="Q16" s="15">
        <v>0.20379444428280499</v>
      </c>
      <c r="R16" s="15">
        <v>0.161407443348971</v>
      </c>
      <c r="S16" s="15">
        <v>0.16859739923584899</v>
      </c>
      <c r="T16" s="15">
        <v>0.112617544743761</v>
      </c>
      <c r="U16" s="15">
        <v>0.111270785357105</v>
      </c>
      <c r="V16" s="15">
        <v>0.173286650347656</v>
      </c>
      <c r="W16" s="15">
        <v>7.8413461950003802E-2</v>
      </c>
      <c r="X16" s="15">
        <v>0.12276851494904301</v>
      </c>
      <c r="Y16" s="15"/>
      <c r="Z16" s="15">
        <v>0.193758667137088</v>
      </c>
      <c r="AA16" s="15">
        <v>0.105799708575027</v>
      </c>
      <c r="AB16" s="15">
        <v>0.15519653377263301</v>
      </c>
      <c r="AC16" s="15">
        <v>0.12807830335553999</v>
      </c>
      <c r="AD16" s="15"/>
      <c r="AE16" s="15">
        <v>0.140828024227523</v>
      </c>
      <c r="AF16" s="15">
        <v>0.14898590607133699</v>
      </c>
      <c r="AG16" s="15">
        <v>0.11417350156266901</v>
      </c>
      <c r="AH16" s="15"/>
      <c r="AI16" s="15">
        <v>0.157214875267326</v>
      </c>
      <c r="AJ16" s="15">
        <v>0.16249590118707699</v>
      </c>
      <c r="AK16" s="15">
        <v>0.142804054387936</v>
      </c>
      <c r="AL16" s="15">
        <v>0.14565767871243099</v>
      </c>
      <c r="AM16" s="15">
        <v>0.117053301662761</v>
      </c>
      <c r="AN16" s="15"/>
      <c r="AO16" s="15">
        <v>0.153584522350104</v>
      </c>
      <c r="AP16" s="15">
        <v>0.172957644236541</v>
      </c>
      <c r="AQ16" s="15">
        <v>0.22594991230797401</v>
      </c>
      <c r="AR16" s="15"/>
      <c r="AS16" s="15">
        <v>0.10329893611343501</v>
      </c>
      <c r="AT16" s="15">
        <v>0.16726286340434501</v>
      </c>
      <c r="AU16" s="15">
        <v>0.13830789666843499</v>
      </c>
      <c r="AV16" s="15">
        <v>0.11677626386187499</v>
      </c>
      <c r="AW16" s="15">
        <v>0.15617422074811599</v>
      </c>
      <c r="AX16" s="15">
        <v>0.166082019084487</v>
      </c>
      <c r="AY16" s="15">
        <v>0.14858455553911301</v>
      </c>
    </row>
    <row r="17" spans="2:51" ht="32" x14ac:dyDescent="0.2">
      <c r="B17" s="16" t="s">
        <v>90</v>
      </c>
      <c r="C17" s="15">
        <v>0.112546904858128</v>
      </c>
      <c r="D17" s="15">
        <v>0.11126109204763</v>
      </c>
      <c r="E17" s="15">
        <v>0.112969001302268</v>
      </c>
      <c r="F17" s="15"/>
      <c r="G17" s="15">
        <v>0.16371611258851801</v>
      </c>
      <c r="H17" s="15">
        <v>9.9205829753253899E-2</v>
      </c>
      <c r="I17" s="15">
        <v>0.12055975564961</v>
      </c>
      <c r="J17" s="15">
        <v>8.0405988540347806E-2</v>
      </c>
      <c r="K17" s="15">
        <v>0.112452892123345</v>
      </c>
      <c r="L17" s="15">
        <v>0.10610622875438599</v>
      </c>
      <c r="M17" s="15"/>
      <c r="N17" s="15">
        <v>9.6926246794507301E-2</v>
      </c>
      <c r="O17" s="15">
        <v>7.1873453661954897E-2</v>
      </c>
      <c r="P17" s="15">
        <v>8.8717200202192897E-2</v>
      </c>
      <c r="Q17" s="15">
        <v>0.17788082189236401</v>
      </c>
      <c r="R17" s="15">
        <v>0.12996804096762599</v>
      </c>
      <c r="S17" s="15">
        <v>5.9553219777178201E-2</v>
      </c>
      <c r="T17" s="15">
        <v>0.14176012068086799</v>
      </c>
      <c r="U17" s="15">
        <v>0.123178677344984</v>
      </c>
      <c r="V17" s="15">
        <v>0.12858129606965299</v>
      </c>
      <c r="W17" s="15">
        <v>0.12213160847156999</v>
      </c>
      <c r="X17" s="15">
        <v>0.151159126613616</v>
      </c>
      <c r="Y17" s="15"/>
      <c r="Z17" s="15">
        <v>0.127739106431037</v>
      </c>
      <c r="AA17" s="15">
        <v>7.3983237163806503E-2</v>
      </c>
      <c r="AB17" s="15">
        <v>0.15351095120886599</v>
      </c>
      <c r="AC17" s="15">
        <v>9.8204905428440306E-2</v>
      </c>
      <c r="AD17" s="15"/>
      <c r="AE17" s="15">
        <v>9.0719129464683301E-2</v>
      </c>
      <c r="AF17" s="15">
        <v>0.13063374341574499</v>
      </c>
      <c r="AG17" s="15">
        <v>0.119922507795891</v>
      </c>
      <c r="AH17" s="15"/>
      <c r="AI17" s="15">
        <v>8.5282128638755103E-2</v>
      </c>
      <c r="AJ17" s="15">
        <v>0.153310917858133</v>
      </c>
      <c r="AK17" s="15">
        <v>0.10827658191935299</v>
      </c>
      <c r="AL17" s="15">
        <v>0</v>
      </c>
      <c r="AM17" s="15">
        <v>8.4897843565443096E-2</v>
      </c>
      <c r="AN17" s="15"/>
      <c r="AO17" s="15">
        <v>8.4147543349003706E-2</v>
      </c>
      <c r="AP17" s="15">
        <v>0.13244572937435101</v>
      </c>
      <c r="AQ17" s="15">
        <v>8.6178622963253501E-2</v>
      </c>
      <c r="AR17" s="15"/>
      <c r="AS17" s="15">
        <v>0.22542881461018</v>
      </c>
      <c r="AT17" s="15">
        <v>0.117259516723746</v>
      </c>
      <c r="AU17" s="15">
        <v>4.5652605880829797E-2</v>
      </c>
      <c r="AV17" s="15">
        <v>0.12022605307845501</v>
      </c>
      <c r="AW17" s="15">
        <v>0.147644417010241</v>
      </c>
      <c r="AX17" s="15">
        <v>5.1345135611382597E-2</v>
      </c>
      <c r="AY17" s="15">
        <v>3.9898542369026603E-2</v>
      </c>
    </row>
    <row r="18" spans="2:51" ht="32" x14ac:dyDescent="0.2">
      <c r="B18" s="16" t="s">
        <v>93</v>
      </c>
      <c r="C18" s="15">
        <v>5.2446178145721799E-2</v>
      </c>
      <c r="D18" s="15">
        <v>4.9312389244416298E-2</v>
      </c>
      <c r="E18" s="15">
        <v>5.3691364027166497E-2</v>
      </c>
      <c r="F18" s="15"/>
      <c r="G18" s="15">
        <v>8.3097508792264296E-2</v>
      </c>
      <c r="H18" s="15">
        <v>4.1199235606570198E-2</v>
      </c>
      <c r="I18" s="15">
        <v>1.87949146409894E-2</v>
      </c>
      <c r="J18" s="15">
        <v>3.9445150443006401E-2</v>
      </c>
      <c r="K18" s="15">
        <v>5.64114830560122E-2</v>
      </c>
      <c r="L18" s="15">
        <v>7.3252373625965705E-2</v>
      </c>
      <c r="M18" s="15"/>
      <c r="N18" s="15">
        <v>8.1244592606908403E-2</v>
      </c>
      <c r="O18" s="15">
        <v>4.8885458491967598E-2</v>
      </c>
      <c r="P18" s="15">
        <v>9.4533564497383801E-2</v>
      </c>
      <c r="Q18" s="15">
        <v>2.94716877669693E-2</v>
      </c>
      <c r="R18" s="15">
        <v>7.2009517120138006E-2</v>
      </c>
      <c r="S18" s="15">
        <v>5.6798705387749102E-2</v>
      </c>
      <c r="T18" s="15">
        <v>1.07630470207373E-2</v>
      </c>
      <c r="U18" s="15">
        <v>6.9720191170000598E-2</v>
      </c>
      <c r="V18" s="15">
        <v>3.1260662934278698E-2</v>
      </c>
      <c r="W18" s="15">
        <v>4.56010659745823E-2</v>
      </c>
      <c r="X18" s="15">
        <v>2.1845201111825901E-2</v>
      </c>
      <c r="Y18" s="15"/>
      <c r="Z18" s="15">
        <v>2.2373147669032801E-2</v>
      </c>
      <c r="AA18" s="15">
        <v>6.5057959377633395E-2</v>
      </c>
      <c r="AB18" s="15">
        <v>3.9631997964653103E-2</v>
      </c>
      <c r="AC18" s="15">
        <v>8.3768429127644706E-2</v>
      </c>
      <c r="AD18" s="15"/>
      <c r="AE18" s="15">
        <v>4.6707650822238399E-2</v>
      </c>
      <c r="AF18" s="15">
        <v>3.6630183041254101E-2</v>
      </c>
      <c r="AG18" s="15">
        <v>6.2734640757519097E-2</v>
      </c>
      <c r="AH18" s="15"/>
      <c r="AI18" s="15">
        <v>3.2674430532327201E-2</v>
      </c>
      <c r="AJ18" s="15">
        <v>5.2390555654802197E-2</v>
      </c>
      <c r="AK18" s="15">
        <v>1.71899756216282E-2</v>
      </c>
      <c r="AL18" s="15">
        <v>7.5427258780302806E-2</v>
      </c>
      <c r="AM18" s="15">
        <v>6.9352874608544599E-2</v>
      </c>
      <c r="AN18" s="15"/>
      <c r="AO18" s="15">
        <v>2.67748442354507E-2</v>
      </c>
      <c r="AP18" s="15">
        <v>4.3907943236657303E-2</v>
      </c>
      <c r="AQ18" s="15">
        <v>1.22440903303548E-2</v>
      </c>
      <c r="AR18" s="15"/>
      <c r="AS18" s="15">
        <v>4.7469764804254598E-2</v>
      </c>
      <c r="AT18" s="15">
        <v>4.9256298053933598E-2</v>
      </c>
      <c r="AU18" s="15">
        <v>0.101969948037495</v>
      </c>
      <c r="AV18" s="15">
        <v>1.6473787170952402E-2</v>
      </c>
      <c r="AW18" s="15">
        <v>3.96191928644756E-2</v>
      </c>
      <c r="AX18" s="15">
        <v>4.5932569604843702E-2</v>
      </c>
      <c r="AY18" s="15">
        <v>1.24536898006512E-2</v>
      </c>
    </row>
    <row r="19" spans="2:51" ht="16" x14ac:dyDescent="0.2">
      <c r="B19" s="16" t="s">
        <v>83</v>
      </c>
      <c r="C19" s="15">
        <v>2.01767862636167E-2</v>
      </c>
      <c r="D19" s="15">
        <v>1.3889106458711499E-2</v>
      </c>
      <c r="E19" s="15">
        <v>2.6078205752443E-2</v>
      </c>
      <c r="F19" s="15"/>
      <c r="G19" s="15">
        <v>0</v>
      </c>
      <c r="H19" s="15">
        <v>1.7577527353978401E-2</v>
      </c>
      <c r="I19" s="15">
        <v>3.1264788233341403E-2</v>
      </c>
      <c r="J19" s="15">
        <v>3.7117593316641898E-2</v>
      </c>
      <c r="K19" s="15">
        <v>1.1488448079629201E-2</v>
      </c>
      <c r="L19" s="15">
        <v>2.0342830946127401E-2</v>
      </c>
      <c r="M19" s="15"/>
      <c r="N19" s="15">
        <v>2.2067982881009401E-2</v>
      </c>
      <c r="O19" s="15">
        <v>3.56495775096866E-2</v>
      </c>
      <c r="P19" s="15">
        <v>1.1137200012730299E-2</v>
      </c>
      <c r="Q19" s="15">
        <v>9.2004254930909794E-3</v>
      </c>
      <c r="R19" s="15">
        <v>1.1432208428056799E-2</v>
      </c>
      <c r="S19" s="15">
        <v>1.0058132674953001E-2</v>
      </c>
      <c r="T19" s="15">
        <v>1.9969673808714401E-2</v>
      </c>
      <c r="U19" s="15">
        <v>2.2938963244551001E-2</v>
      </c>
      <c r="V19" s="15">
        <v>2.3890920758640001E-2</v>
      </c>
      <c r="W19" s="15">
        <v>1.2125952495462399E-2</v>
      </c>
      <c r="X19" s="15">
        <v>5.0137211410109503E-2</v>
      </c>
      <c r="Y19" s="15"/>
      <c r="Z19" s="15">
        <v>1.2214351420180699E-2</v>
      </c>
      <c r="AA19" s="15">
        <v>2.11494645770317E-2</v>
      </c>
      <c r="AB19" s="15">
        <v>2.6608195939477199E-2</v>
      </c>
      <c r="AC19" s="15">
        <v>2.1912500776849898E-2</v>
      </c>
      <c r="AD19" s="15"/>
      <c r="AE19" s="15">
        <v>1.7109070236576599E-2</v>
      </c>
      <c r="AF19" s="15">
        <v>2.2651818515074699E-2</v>
      </c>
      <c r="AG19" s="15">
        <v>2.1919080301796401E-2</v>
      </c>
      <c r="AH19" s="15"/>
      <c r="AI19" s="15">
        <v>1.6158867380886299E-2</v>
      </c>
      <c r="AJ19" s="15">
        <v>2.60031744647619E-2</v>
      </c>
      <c r="AK19" s="15">
        <v>1.4675039219628301E-2</v>
      </c>
      <c r="AL19" s="15">
        <v>0</v>
      </c>
      <c r="AM19" s="15">
        <v>1.3825239086816999E-2</v>
      </c>
      <c r="AN19" s="15"/>
      <c r="AO19" s="15">
        <v>1.41414723443553E-2</v>
      </c>
      <c r="AP19" s="15">
        <v>2.0601883286273801E-2</v>
      </c>
      <c r="AQ19" s="15">
        <v>0</v>
      </c>
      <c r="AR19" s="15"/>
      <c r="AS19" s="15">
        <v>2.2443954245410298E-2</v>
      </c>
      <c r="AT19" s="15">
        <v>2.1183295472464302E-2</v>
      </c>
      <c r="AU19" s="15">
        <v>2.2785201746940799E-2</v>
      </c>
      <c r="AV19" s="15">
        <v>3.0040879577784101E-2</v>
      </c>
      <c r="AW19" s="15">
        <v>7.8388472013004393E-3</v>
      </c>
      <c r="AX19" s="15">
        <v>1.24623713519576E-2</v>
      </c>
      <c r="AY19" s="15">
        <v>4.8203746342357599E-2</v>
      </c>
    </row>
    <row r="20" spans="2:51" ht="16" x14ac:dyDescent="0.2">
      <c r="B20" s="16" t="s">
        <v>74</v>
      </c>
      <c r="C20" s="15">
        <v>9.9398683079655603E-3</v>
      </c>
      <c r="D20" s="15">
        <v>1.5294775198299601E-2</v>
      </c>
      <c r="E20" s="15">
        <v>5.1709532548403396E-3</v>
      </c>
      <c r="F20" s="15"/>
      <c r="G20" s="15">
        <v>0</v>
      </c>
      <c r="H20" s="15">
        <v>1.26611870514346E-2</v>
      </c>
      <c r="I20" s="15">
        <v>0</v>
      </c>
      <c r="J20" s="15">
        <v>5.63135059617833E-3</v>
      </c>
      <c r="K20" s="15">
        <v>3.4180382453803601E-2</v>
      </c>
      <c r="L20" s="15">
        <v>9.0875486610732508E-3</v>
      </c>
      <c r="M20" s="15"/>
      <c r="N20" s="15">
        <v>1.5827698087739098E-2</v>
      </c>
      <c r="O20" s="15">
        <v>6.34154789775415E-3</v>
      </c>
      <c r="P20" s="15">
        <v>2.2934340028567202E-2</v>
      </c>
      <c r="Q20" s="15">
        <v>1.99791970386392E-2</v>
      </c>
      <c r="R20" s="15">
        <v>0</v>
      </c>
      <c r="S20" s="15">
        <v>0</v>
      </c>
      <c r="T20" s="15">
        <v>0</v>
      </c>
      <c r="U20" s="15">
        <v>2.4045324681872302E-2</v>
      </c>
      <c r="V20" s="15">
        <v>8.0987697687027998E-3</v>
      </c>
      <c r="W20" s="15">
        <v>1.28934583320606E-2</v>
      </c>
      <c r="X20" s="15">
        <v>0</v>
      </c>
      <c r="Y20" s="15"/>
      <c r="Z20" s="15">
        <v>2.09514949005742E-2</v>
      </c>
      <c r="AA20" s="15">
        <v>3.4944381965256299E-3</v>
      </c>
      <c r="AB20" s="15">
        <v>0</v>
      </c>
      <c r="AC20" s="15">
        <v>1.3875113200043801E-2</v>
      </c>
      <c r="AD20" s="15"/>
      <c r="AE20" s="15">
        <v>1.60898553422218E-2</v>
      </c>
      <c r="AF20" s="15">
        <v>9.9830701646497107E-3</v>
      </c>
      <c r="AG20" s="15">
        <v>0</v>
      </c>
      <c r="AH20" s="15"/>
      <c r="AI20" s="15">
        <v>8.51191142559902E-3</v>
      </c>
      <c r="AJ20" s="15">
        <v>0</v>
      </c>
      <c r="AK20" s="15">
        <v>0</v>
      </c>
      <c r="AL20" s="15">
        <v>0</v>
      </c>
      <c r="AM20" s="15">
        <v>2.20150474686133E-2</v>
      </c>
      <c r="AN20" s="15"/>
      <c r="AO20" s="15">
        <v>1.0076166478872601E-2</v>
      </c>
      <c r="AP20" s="15">
        <v>3.1812895646109399E-3</v>
      </c>
      <c r="AQ20" s="15">
        <v>0</v>
      </c>
      <c r="AR20" s="15"/>
      <c r="AS20" s="15">
        <v>0</v>
      </c>
      <c r="AT20" s="15">
        <v>1.8618750974702499E-2</v>
      </c>
      <c r="AU20" s="15">
        <v>1.00730269170114E-2</v>
      </c>
      <c r="AV20" s="15">
        <v>0</v>
      </c>
      <c r="AW20" s="15">
        <v>7.5267169057847702E-3</v>
      </c>
      <c r="AX20" s="15">
        <v>0</v>
      </c>
      <c r="AY20" s="15">
        <v>3.13161522332207E-2</v>
      </c>
    </row>
    <row r="21" spans="2:51" ht="16" x14ac:dyDescent="0.2">
      <c r="B21" s="16" t="s">
        <v>82</v>
      </c>
      <c r="C21" s="17">
        <v>1.1158608547471E-2</v>
      </c>
      <c r="D21" s="17">
        <v>1.0911693463214699E-2</v>
      </c>
      <c r="E21" s="17">
        <v>1.1488590411966801E-2</v>
      </c>
      <c r="F21" s="17"/>
      <c r="G21" s="17">
        <v>0</v>
      </c>
      <c r="H21" s="17">
        <v>5.8503422405240396E-3</v>
      </c>
      <c r="I21" s="17">
        <v>2.5556592972503501E-2</v>
      </c>
      <c r="J21" s="17">
        <v>1.8549983476804199E-2</v>
      </c>
      <c r="K21" s="17">
        <v>0</v>
      </c>
      <c r="L21" s="17">
        <v>1.3468882528212701E-2</v>
      </c>
      <c r="M21" s="17"/>
      <c r="N21" s="17">
        <v>2.1228427747679201E-2</v>
      </c>
      <c r="O21" s="17">
        <v>6.6474049660184501E-3</v>
      </c>
      <c r="P21" s="17">
        <v>0</v>
      </c>
      <c r="Q21" s="17">
        <v>0</v>
      </c>
      <c r="R21" s="17">
        <v>2.2445144496406898E-2</v>
      </c>
      <c r="S21" s="17">
        <v>0</v>
      </c>
      <c r="T21" s="17">
        <v>0</v>
      </c>
      <c r="U21" s="17">
        <v>0</v>
      </c>
      <c r="V21" s="17">
        <v>8.8670988055447996E-3</v>
      </c>
      <c r="W21" s="17">
        <v>2.27207110067063E-2</v>
      </c>
      <c r="X21" s="17">
        <v>4.8197766143466797E-2</v>
      </c>
      <c r="Y21" s="17"/>
      <c r="Z21" s="17">
        <v>7.3251717744392698E-3</v>
      </c>
      <c r="AA21" s="17">
        <v>1.2373579803746201E-2</v>
      </c>
      <c r="AB21" s="17">
        <v>9.5059806450071196E-3</v>
      </c>
      <c r="AC21" s="17">
        <v>1.56020060347221E-2</v>
      </c>
      <c r="AD21" s="17"/>
      <c r="AE21" s="17">
        <v>1.01828654296926E-2</v>
      </c>
      <c r="AF21" s="17">
        <v>1.6290493058176599E-2</v>
      </c>
      <c r="AG21" s="17">
        <v>7.0247183887355404E-3</v>
      </c>
      <c r="AH21" s="17"/>
      <c r="AI21" s="17">
        <v>1.3987351324149499E-2</v>
      </c>
      <c r="AJ21" s="17">
        <v>1.04804067082698E-2</v>
      </c>
      <c r="AK21" s="17">
        <v>0</v>
      </c>
      <c r="AL21" s="17">
        <v>0</v>
      </c>
      <c r="AM21" s="17">
        <v>1.50145358348304E-2</v>
      </c>
      <c r="AN21" s="17"/>
      <c r="AO21" s="17">
        <v>1.0718582968071501E-2</v>
      </c>
      <c r="AP21" s="17">
        <v>1.3470427793878401E-2</v>
      </c>
      <c r="AQ21" s="17">
        <v>1.1424812898132601E-2</v>
      </c>
      <c r="AR21" s="17"/>
      <c r="AS21" s="17">
        <v>0</v>
      </c>
      <c r="AT21" s="17">
        <v>5.16887903314094E-3</v>
      </c>
      <c r="AU21" s="17">
        <v>9.5173501324581009E-3</v>
      </c>
      <c r="AV21" s="17">
        <v>1.39692498427925E-2</v>
      </c>
      <c r="AW21" s="17">
        <v>2.0177348616904799E-2</v>
      </c>
      <c r="AX21" s="17">
        <v>1.27248564613291E-2</v>
      </c>
      <c r="AY21" s="17">
        <v>1.6163582322257002E-2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97</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0.47905377331753801</v>
      </c>
      <c r="D9" s="15">
        <v>0.45945688020324399</v>
      </c>
      <c r="E9" s="15">
        <v>0.49398743685060698</v>
      </c>
      <c r="F9" s="15"/>
      <c r="G9" s="15">
        <v>0.49751000043761001</v>
      </c>
      <c r="H9" s="15">
        <v>0.49789307319574699</v>
      </c>
      <c r="I9" s="15">
        <v>0.69027064060313703</v>
      </c>
      <c r="J9" s="15">
        <v>0.49879338046976801</v>
      </c>
      <c r="K9" s="15">
        <v>0.32221592426016099</v>
      </c>
      <c r="L9" s="15">
        <v>0.387614705973643</v>
      </c>
      <c r="M9" s="15"/>
      <c r="N9" s="15">
        <v>0.47275265706826802</v>
      </c>
      <c r="O9" s="15">
        <v>0.37747933574703701</v>
      </c>
      <c r="P9" s="15">
        <v>0.54465132900481805</v>
      </c>
      <c r="Q9" s="15">
        <v>0.52283752250751803</v>
      </c>
      <c r="R9" s="15">
        <v>0.527588725386543</v>
      </c>
      <c r="S9" s="15">
        <v>0.52764759912928305</v>
      </c>
      <c r="T9" s="15">
        <v>0.45246986577703402</v>
      </c>
      <c r="U9" s="15">
        <v>0.49277431430625501</v>
      </c>
      <c r="V9" s="15">
        <v>0.50486433708364997</v>
      </c>
      <c r="W9" s="15">
        <v>0.40859714726020602</v>
      </c>
      <c r="X9" s="15">
        <v>0.53659210023734305</v>
      </c>
      <c r="Y9" s="15"/>
      <c r="Z9" s="15">
        <v>0.42000532290099102</v>
      </c>
      <c r="AA9" s="15">
        <v>0.46583049851235597</v>
      </c>
      <c r="AB9" s="15">
        <v>0.55678923064746</v>
      </c>
      <c r="AC9" s="15">
        <v>0.48976864492105299</v>
      </c>
      <c r="AD9" s="15"/>
      <c r="AE9" s="15">
        <v>0.495681799715258</v>
      </c>
      <c r="AF9" s="15">
        <v>0.45119048423458502</v>
      </c>
      <c r="AG9" s="15">
        <v>0.51188652098798004</v>
      </c>
      <c r="AH9" s="15"/>
      <c r="AI9" s="15">
        <v>0.45717161535814999</v>
      </c>
      <c r="AJ9" s="15">
        <v>0.52261472307401102</v>
      </c>
      <c r="AK9" s="15">
        <v>0.38719121670344903</v>
      </c>
      <c r="AL9" s="15">
        <v>0.69389421053623301</v>
      </c>
      <c r="AM9" s="15">
        <v>0.52070540165672796</v>
      </c>
      <c r="AN9" s="15"/>
      <c r="AO9" s="15">
        <v>0.40971531662455102</v>
      </c>
      <c r="AP9" s="15">
        <v>0.54221091755026196</v>
      </c>
      <c r="AQ9" s="15">
        <v>0.44310582470829102</v>
      </c>
      <c r="AR9" s="15"/>
      <c r="AS9" s="15">
        <v>0.489548406931053</v>
      </c>
      <c r="AT9" s="15">
        <v>0.539060851357133</v>
      </c>
      <c r="AU9" s="15">
        <v>0.49816496992787002</v>
      </c>
      <c r="AV9" s="15">
        <v>0.31798661866090799</v>
      </c>
      <c r="AW9" s="15">
        <v>0.50039065047504705</v>
      </c>
      <c r="AX9" s="15">
        <v>0.36833603071997101</v>
      </c>
      <c r="AY9" s="15">
        <v>0.41137289095415103</v>
      </c>
    </row>
    <row r="10" spans="2:51" ht="16" x14ac:dyDescent="0.2">
      <c r="B10" s="16" t="s">
        <v>85</v>
      </c>
      <c r="C10" s="15">
        <v>0.41781543269962101</v>
      </c>
      <c r="D10" s="15">
        <v>0.41510931607460799</v>
      </c>
      <c r="E10" s="15">
        <v>0.41723027367118698</v>
      </c>
      <c r="F10" s="15"/>
      <c r="G10" s="15">
        <v>0.403224468407682</v>
      </c>
      <c r="H10" s="15">
        <v>0.39375806421329401</v>
      </c>
      <c r="I10" s="15">
        <v>0.54583308181380097</v>
      </c>
      <c r="J10" s="15">
        <v>0.41937227706652702</v>
      </c>
      <c r="K10" s="15">
        <v>0.34597051944102702</v>
      </c>
      <c r="L10" s="15">
        <v>0.39379580096752298</v>
      </c>
      <c r="M10" s="15"/>
      <c r="N10" s="15">
        <v>0.42600572847345702</v>
      </c>
      <c r="O10" s="15">
        <v>0.36657143292071798</v>
      </c>
      <c r="P10" s="15">
        <v>0.47584548964929602</v>
      </c>
      <c r="Q10" s="15">
        <v>0.51789268059849403</v>
      </c>
      <c r="R10" s="15">
        <v>0.408906982804426</v>
      </c>
      <c r="S10" s="15">
        <v>0.43367662098841803</v>
      </c>
      <c r="T10" s="15">
        <v>0.385474725716694</v>
      </c>
      <c r="U10" s="15">
        <v>0.379295164058356</v>
      </c>
      <c r="V10" s="15">
        <v>0.39627141546242201</v>
      </c>
      <c r="W10" s="15">
        <v>0.33618525452362702</v>
      </c>
      <c r="X10" s="15">
        <v>0.50361687040105696</v>
      </c>
      <c r="Y10" s="15"/>
      <c r="Z10" s="15">
        <v>0.46953240584655298</v>
      </c>
      <c r="AA10" s="15">
        <v>0.35414104303834598</v>
      </c>
      <c r="AB10" s="15">
        <v>0.49169334054229502</v>
      </c>
      <c r="AC10" s="15">
        <v>0.36705441023716301</v>
      </c>
      <c r="AD10" s="15"/>
      <c r="AE10" s="15">
        <v>0.42814396904213398</v>
      </c>
      <c r="AF10" s="15">
        <v>0.41185308459341802</v>
      </c>
      <c r="AG10" s="15">
        <v>0.41402952478416299</v>
      </c>
      <c r="AH10" s="15"/>
      <c r="AI10" s="15">
        <v>0.42387413350280301</v>
      </c>
      <c r="AJ10" s="15">
        <v>0.43158085505503901</v>
      </c>
      <c r="AK10" s="15">
        <v>0.37151758257566297</v>
      </c>
      <c r="AL10" s="15">
        <v>0.52810351161984803</v>
      </c>
      <c r="AM10" s="15">
        <v>0.38077117943685901</v>
      </c>
      <c r="AN10" s="15"/>
      <c r="AO10" s="15">
        <v>0.429305714167523</v>
      </c>
      <c r="AP10" s="15">
        <v>0.431543036156463</v>
      </c>
      <c r="AQ10" s="15">
        <v>0.43375010078246401</v>
      </c>
      <c r="AR10" s="15"/>
      <c r="AS10" s="15">
        <v>0.410425299911168</v>
      </c>
      <c r="AT10" s="15">
        <v>0.52328820303883505</v>
      </c>
      <c r="AU10" s="15">
        <v>0.38435857397444601</v>
      </c>
      <c r="AV10" s="15">
        <v>0.39668974493276199</v>
      </c>
      <c r="AW10" s="15">
        <v>0.42402888994918198</v>
      </c>
      <c r="AX10" s="15">
        <v>0.24187323435359601</v>
      </c>
      <c r="AY10" s="15">
        <v>0.426634548877179</v>
      </c>
    </row>
    <row r="11" spans="2:51" ht="32" x14ac:dyDescent="0.2">
      <c r="B11" s="16" t="s">
        <v>93</v>
      </c>
      <c r="C11" s="15">
        <v>0.33729894549145101</v>
      </c>
      <c r="D11" s="15">
        <v>0.33853939075274803</v>
      </c>
      <c r="E11" s="15">
        <v>0.33829042899837902</v>
      </c>
      <c r="F11" s="15"/>
      <c r="G11" s="15">
        <v>0.227798258507066</v>
      </c>
      <c r="H11" s="15">
        <v>0.22819668204104099</v>
      </c>
      <c r="I11" s="15">
        <v>0.14473308901005499</v>
      </c>
      <c r="J11" s="15">
        <v>0.36044413044728302</v>
      </c>
      <c r="K11" s="15">
        <v>0.51476184231691702</v>
      </c>
      <c r="L11" s="15">
        <v>0.47780785227397898</v>
      </c>
      <c r="M11" s="15"/>
      <c r="N11" s="15">
        <v>0.25945920882806101</v>
      </c>
      <c r="O11" s="15">
        <v>0.43531428894942797</v>
      </c>
      <c r="P11" s="15">
        <v>0.30671552625507997</v>
      </c>
      <c r="Q11" s="15">
        <v>0.32145906966627202</v>
      </c>
      <c r="R11" s="15">
        <v>0.34963857135833099</v>
      </c>
      <c r="S11" s="15">
        <v>0.26126285537316402</v>
      </c>
      <c r="T11" s="15">
        <v>0.39488247560436301</v>
      </c>
      <c r="U11" s="15">
        <v>0.30908634033735899</v>
      </c>
      <c r="V11" s="15">
        <v>0.37507857807021</v>
      </c>
      <c r="W11" s="15">
        <v>0.383327599722595</v>
      </c>
      <c r="X11" s="15">
        <v>0.24428362587873401</v>
      </c>
      <c r="Y11" s="15"/>
      <c r="Z11" s="15">
        <v>0.34866663476094201</v>
      </c>
      <c r="AA11" s="15">
        <v>0.33863016821452702</v>
      </c>
      <c r="AB11" s="15">
        <v>0.26400944675118099</v>
      </c>
      <c r="AC11" s="15">
        <v>0.38588697880848699</v>
      </c>
      <c r="AD11" s="15"/>
      <c r="AE11" s="15">
        <v>0.35647374557019301</v>
      </c>
      <c r="AF11" s="15">
        <v>0.34530513697305698</v>
      </c>
      <c r="AG11" s="15">
        <v>0.32375856727651198</v>
      </c>
      <c r="AH11" s="15"/>
      <c r="AI11" s="15">
        <v>0.36207288279158301</v>
      </c>
      <c r="AJ11" s="15">
        <v>0.26159301155669501</v>
      </c>
      <c r="AK11" s="15">
        <v>0.462026642277726</v>
      </c>
      <c r="AL11" s="15">
        <v>0.30610578946376699</v>
      </c>
      <c r="AM11" s="15">
        <v>0.36944681091554599</v>
      </c>
      <c r="AN11" s="15"/>
      <c r="AO11" s="15">
        <v>0.36075478569328001</v>
      </c>
      <c r="AP11" s="15">
        <v>0.283994667694833</v>
      </c>
      <c r="AQ11" s="15">
        <v>0.36889091721262701</v>
      </c>
      <c r="AR11" s="15"/>
      <c r="AS11" s="15">
        <v>0.41019364346329001</v>
      </c>
      <c r="AT11" s="15">
        <v>0.27420522192591301</v>
      </c>
      <c r="AU11" s="15">
        <v>0.329169499921943</v>
      </c>
      <c r="AV11" s="15">
        <v>0.37143840621955698</v>
      </c>
      <c r="AW11" s="15">
        <v>0.31568617658898002</v>
      </c>
      <c r="AX11" s="15">
        <v>0.43742200122066699</v>
      </c>
      <c r="AY11" s="15">
        <v>0.36067380981748298</v>
      </c>
    </row>
    <row r="12" spans="2:51" ht="16" x14ac:dyDescent="0.2">
      <c r="B12" s="16" t="s">
        <v>87</v>
      </c>
      <c r="C12" s="15">
        <v>0.19416922940392201</v>
      </c>
      <c r="D12" s="15">
        <v>0.20028898799279801</v>
      </c>
      <c r="E12" s="15">
        <v>0.18636945711481201</v>
      </c>
      <c r="F12" s="15"/>
      <c r="G12" s="15">
        <v>0.15659564819205499</v>
      </c>
      <c r="H12" s="15">
        <v>0.220466821106265</v>
      </c>
      <c r="I12" s="15">
        <v>0.19014860169308301</v>
      </c>
      <c r="J12" s="15">
        <v>0.201933159370419</v>
      </c>
      <c r="K12" s="15">
        <v>0.198162784116898</v>
      </c>
      <c r="L12" s="15">
        <v>0.189493552927405</v>
      </c>
      <c r="M12" s="15"/>
      <c r="N12" s="15">
        <v>0.14326349008796899</v>
      </c>
      <c r="O12" s="15">
        <v>0.168916475214161</v>
      </c>
      <c r="P12" s="15">
        <v>0.158704808119908</v>
      </c>
      <c r="Q12" s="15">
        <v>0.28451002238601902</v>
      </c>
      <c r="R12" s="15">
        <v>0.20012843942525099</v>
      </c>
      <c r="S12" s="15">
        <v>0.260359042466979</v>
      </c>
      <c r="T12" s="15">
        <v>0.222789891814166</v>
      </c>
      <c r="U12" s="15">
        <v>7.4463966929258996E-2</v>
      </c>
      <c r="V12" s="15">
        <v>0.22334722830968101</v>
      </c>
      <c r="W12" s="15">
        <v>0.17556995261346101</v>
      </c>
      <c r="X12" s="15">
        <v>0.18892206477866999</v>
      </c>
      <c r="Y12" s="15"/>
      <c r="Z12" s="15">
        <v>0.182878736674848</v>
      </c>
      <c r="AA12" s="15">
        <v>0.16798773959173999</v>
      </c>
      <c r="AB12" s="15">
        <v>0.21701962930087201</v>
      </c>
      <c r="AC12" s="15">
        <v>0.21115002921232001</v>
      </c>
      <c r="AD12" s="15"/>
      <c r="AE12" s="15">
        <v>0.20857662855732201</v>
      </c>
      <c r="AF12" s="15">
        <v>0.21243173983489499</v>
      </c>
      <c r="AG12" s="15">
        <v>0.109906452118126</v>
      </c>
      <c r="AH12" s="15"/>
      <c r="AI12" s="15">
        <v>0.199892944480836</v>
      </c>
      <c r="AJ12" s="15">
        <v>0.22900843635711901</v>
      </c>
      <c r="AK12" s="15">
        <v>0.16274253151335599</v>
      </c>
      <c r="AL12" s="15">
        <v>0.17496595731584699</v>
      </c>
      <c r="AM12" s="15">
        <v>0.12580843863590499</v>
      </c>
      <c r="AN12" s="15"/>
      <c r="AO12" s="15">
        <v>0.21699733834208601</v>
      </c>
      <c r="AP12" s="15">
        <v>0.227876449852634</v>
      </c>
      <c r="AQ12" s="15">
        <v>0.12956132842315099</v>
      </c>
      <c r="AR12" s="15"/>
      <c r="AS12" s="15">
        <v>0.15742497059220101</v>
      </c>
      <c r="AT12" s="15">
        <v>0.26943965216423699</v>
      </c>
      <c r="AU12" s="15">
        <v>0.18203407854622899</v>
      </c>
      <c r="AV12" s="15">
        <v>0.13313740798385901</v>
      </c>
      <c r="AW12" s="15">
        <v>0.20230253754882299</v>
      </c>
      <c r="AX12" s="15">
        <v>0.13625734120582</v>
      </c>
      <c r="AY12" s="15">
        <v>0.171226112106489</v>
      </c>
    </row>
    <row r="13" spans="2:51" ht="32" x14ac:dyDescent="0.2">
      <c r="B13" s="16" t="s">
        <v>91</v>
      </c>
      <c r="C13" s="15">
        <v>0.184479698432123</v>
      </c>
      <c r="D13" s="15">
        <v>0.17102951593952101</v>
      </c>
      <c r="E13" s="15">
        <v>0.19537897961339701</v>
      </c>
      <c r="F13" s="15"/>
      <c r="G13" s="15">
        <v>0.22050352871932299</v>
      </c>
      <c r="H13" s="15">
        <v>0.25245945039471102</v>
      </c>
      <c r="I13" s="15">
        <v>0.22268102803133299</v>
      </c>
      <c r="J13" s="15">
        <v>0.178891711489856</v>
      </c>
      <c r="K13" s="15">
        <v>0.13687944144591699</v>
      </c>
      <c r="L13" s="15">
        <v>0.12533478196745301</v>
      </c>
      <c r="M13" s="15"/>
      <c r="N13" s="15">
        <v>0.20486506124694301</v>
      </c>
      <c r="O13" s="15">
        <v>0.19378968284683801</v>
      </c>
      <c r="P13" s="15">
        <v>0.184870083974115</v>
      </c>
      <c r="Q13" s="15">
        <v>0.19954999913716301</v>
      </c>
      <c r="R13" s="15">
        <v>0.16417655474066201</v>
      </c>
      <c r="S13" s="15">
        <v>0.18863844147738101</v>
      </c>
      <c r="T13" s="15">
        <v>0.20372902401762799</v>
      </c>
      <c r="U13" s="15">
        <v>0.112634751465103</v>
      </c>
      <c r="V13" s="15">
        <v>0.14722258556245599</v>
      </c>
      <c r="W13" s="15">
        <v>0.158785891735094</v>
      </c>
      <c r="X13" s="15">
        <v>0.25252841374686702</v>
      </c>
      <c r="Y13" s="15"/>
      <c r="Z13" s="15">
        <v>0.18257788910848999</v>
      </c>
      <c r="AA13" s="15">
        <v>0.20163852099893001</v>
      </c>
      <c r="AB13" s="15">
        <v>0.19207990217571</v>
      </c>
      <c r="AC13" s="15">
        <v>0.16486028613978501</v>
      </c>
      <c r="AD13" s="15"/>
      <c r="AE13" s="15">
        <v>0.162070122359952</v>
      </c>
      <c r="AF13" s="15">
        <v>0.19149331419902099</v>
      </c>
      <c r="AG13" s="15">
        <v>0.20962549813995601</v>
      </c>
      <c r="AH13" s="15"/>
      <c r="AI13" s="15">
        <v>0.15908917408342599</v>
      </c>
      <c r="AJ13" s="15">
        <v>0.183182996182821</v>
      </c>
      <c r="AK13" s="15">
        <v>0.125933750482151</v>
      </c>
      <c r="AL13" s="15">
        <v>0.24300926648002</v>
      </c>
      <c r="AM13" s="15">
        <v>0.22191983755271799</v>
      </c>
      <c r="AN13" s="15"/>
      <c r="AO13" s="15">
        <v>0.15514870860469801</v>
      </c>
      <c r="AP13" s="15">
        <v>0.190501956361252</v>
      </c>
      <c r="AQ13" s="15">
        <v>0.18085333678069901</v>
      </c>
      <c r="AR13" s="15"/>
      <c r="AS13" s="15">
        <v>0.19665504118132099</v>
      </c>
      <c r="AT13" s="15">
        <v>0.25870812184089997</v>
      </c>
      <c r="AU13" s="15">
        <v>0.173505947489595</v>
      </c>
      <c r="AV13" s="15">
        <v>0.151939348496171</v>
      </c>
      <c r="AW13" s="15">
        <v>0.18436045524108</v>
      </c>
      <c r="AX13" s="15">
        <v>8.1521287517804394E-2</v>
      </c>
      <c r="AY13" s="15">
        <v>0.125066832797707</v>
      </c>
    </row>
    <row r="14" spans="2:51" ht="16" x14ac:dyDescent="0.2">
      <c r="B14" s="16" t="s">
        <v>86</v>
      </c>
      <c r="C14" s="15">
        <v>0.15869774933529199</v>
      </c>
      <c r="D14" s="15">
        <v>0.18008390927526799</v>
      </c>
      <c r="E14" s="15">
        <v>0.13774505301975101</v>
      </c>
      <c r="F14" s="15"/>
      <c r="G14" s="15">
        <v>0.20076964189500501</v>
      </c>
      <c r="H14" s="15">
        <v>0.149711179084667</v>
      </c>
      <c r="I14" s="15">
        <v>0.15087329905140301</v>
      </c>
      <c r="J14" s="15">
        <v>0.17455791550448699</v>
      </c>
      <c r="K14" s="15">
        <v>0.157223096512418</v>
      </c>
      <c r="L14" s="15">
        <v>0.136149007512328</v>
      </c>
      <c r="M14" s="15"/>
      <c r="N14" s="15">
        <v>0.17856945721119499</v>
      </c>
      <c r="O14" s="15">
        <v>0.15242685535857001</v>
      </c>
      <c r="P14" s="15">
        <v>0.140677342467941</v>
      </c>
      <c r="Q14" s="15">
        <v>0.179183512649668</v>
      </c>
      <c r="R14" s="15">
        <v>0.21130708662678199</v>
      </c>
      <c r="S14" s="15">
        <v>0.121338042672909</v>
      </c>
      <c r="T14" s="15">
        <v>0.136401680839838</v>
      </c>
      <c r="U14" s="15">
        <v>7.5493790972716496E-2</v>
      </c>
      <c r="V14" s="15">
        <v>0.17615189875877599</v>
      </c>
      <c r="W14" s="15">
        <v>0.128763314677833</v>
      </c>
      <c r="X14" s="15">
        <v>0.22470835063964301</v>
      </c>
      <c r="Y14" s="15"/>
      <c r="Z14" s="15">
        <v>0.19292523393782299</v>
      </c>
      <c r="AA14" s="15">
        <v>0.15151153068284701</v>
      </c>
      <c r="AB14" s="15">
        <v>0.15956834156164401</v>
      </c>
      <c r="AC14" s="15">
        <v>0.13152384284589699</v>
      </c>
      <c r="AD14" s="15"/>
      <c r="AE14" s="15">
        <v>0.167697124765605</v>
      </c>
      <c r="AF14" s="15">
        <v>0.155713467932524</v>
      </c>
      <c r="AG14" s="15">
        <v>0.14634272133509099</v>
      </c>
      <c r="AH14" s="15"/>
      <c r="AI14" s="15">
        <v>0.17406753367852601</v>
      </c>
      <c r="AJ14" s="15">
        <v>0.15687571942973799</v>
      </c>
      <c r="AK14" s="15">
        <v>0.12314261233931401</v>
      </c>
      <c r="AL14" s="15">
        <v>0.24285044797876101</v>
      </c>
      <c r="AM14" s="15">
        <v>0.14143531005093599</v>
      </c>
      <c r="AN14" s="15"/>
      <c r="AO14" s="15">
        <v>0.18578598303493199</v>
      </c>
      <c r="AP14" s="15">
        <v>0.18788360429373899</v>
      </c>
      <c r="AQ14" s="15">
        <v>7.3424939961063404E-2</v>
      </c>
      <c r="AR14" s="15"/>
      <c r="AS14" s="15">
        <v>0.107847561735631</v>
      </c>
      <c r="AT14" s="15">
        <v>0.16296962559407299</v>
      </c>
      <c r="AU14" s="15">
        <v>0.14427115674825799</v>
      </c>
      <c r="AV14" s="15">
        <v>0.17510406517649599</v>
      </c>
      <c r="AW14" s="15">
        <v>0.18868909247801299</v>
      </c>
      <c r="AX14" s="15">
        <v>0.13795674877282299</v>
      </c>
      <c r="AY14" s="15">
        <v>0.186907044122892</v>
      </c>
    </row>
    <row r="15" spans="2:51" ht="32" x14ac:dyDescent="0.2">
      <c r="B15" s="16" t="s">
        <v>88</v>
      </c>
      <c r="C15" s="15">
        <v>0.115601931989431</v>
      </c>
      <c r="D15" s="15">
        <v>0.111570817655334</v>
      </c>
      <c r="E15" s="15">
        <v>0.112830873603397</v>
      </c>
      <c r="F15" s="15"/>
      <c r="G15" s="15">
        <v>0.16439126077371499</v>
      </c>
      <c r="H15" s="15">
        <v>0.15224178597270899</v>
      </c>
      <c r="I15" s="15">
        <v>0.133927995130383</v>
      </c>
      <c r="J15" s="15">
        <v>7.5003112244432402E-2</v>
      </c>
      <c r="K15" s="15">
        <v>7.81826352749561E-2</v>
      </c>
      <c r="L15" s="15">
        <v>0.10947363323347201</v>
      </c>
      <c r="M15" s="15"/>
      <c r="N15" s="15">
        <v>0.190173221438655</v>
      </c>
      <c r="O15" s="15">
        <v>9.2725370927657702E-2</v>
      </c>
      <c r="P15" s="15">
        <v>9.5361031965039603E-2</v>
      </c>
      <c r="Q15" s="15">
        <v>9.34767193806956E-2</v>
      </c>
      <c r="R15" s="15">
        <v>0.102211645079148</v>
      </c>
      <c r="S15" s="15">
        <v>0.107201177212899</v>
      </c>
      <c r="T15" s="15">
        <v>9.7157196594274603E-2</v>
      </c>
      <c r="U15" s="15">
        <v>8.9084913791416795E-2</v>
      </c>
      <c r="V15" s="15">
        <v>0.11353935364584999</v>
      </c>
      <c r="W15" s="15">
        <v>9.1330959658845801E-2</v>
      </c>
      <c r="X15" s="15">
        <v>0.18118092227337301</v>
      </c>
      <c r="Y15" s="15"/>
      <c r="Z15" s="15">
        <v>0.14974575340176299</v>
      </c>
      <c r="AA15" s="15">
        <v>0.114034361917927</v>
      </c>
      <c r="AB15" s="15">
        <v>0.100235008525094</v>
      </c>
      <c r="AC15" s="15">
        <v>9.5958178256380894E-2</v>
      </c>
      <c r="AD15" s="15"/>
      <c r="AE15" s="15">
        <v>0.10176057137246999</v>
      </c>
      <c r="AF15" s="15">
        <v>0.124050648168089</v>
      </c>
      <c r="AG15" s="15">
        <v>8.63718475503404E-2</v>
      </c>
      <c r="AH15" s="15"/>
      <c r="AI15" s="15">
        <v>8.9612748805764503E-2</v>
      </c>
      <c r="AJ15" s="15">
        <v>0.144204330615057</v>
      </c>
      <c r="AK15" s="15">
        <v>9.7525028112043E-2</v>
      </c>
      <c r="AL15" s="15">
        <v>0.19012295250964001</v>
      </c>
      <c r="AM15" s="15">
        <v>7.3484723652201905E-2</v>
      </c>
      <c r="AN15" s="15"/>
      <c r="AO15" s="15">
        <v>0.12172584671948</v>
      </c>
      <c r="AP15" s="15">
        <v>0.119150610602615</v>
      </c>
      <c r="AQ15" s="15">
        <v>0.105587925623382</v>
      </c>
      <c r="AR15" s="15"/>
      <c r="AS15" s="15">
        <v>0.15029656926522</v>
      </c>
      <c r="AT15" s="15">
        <v>0.14651823987332199</v>
      </c>
      <c r="AU15" s="15">
        <v>7.4230609717845106E-2</v>
      </c>
      <c r="AV15" s="15">
        <v>0.14680697223487099</v>
      </c>
      <c r="AW15" s="15">
        <v>0.15186742497285399</v>
      </c>
      <c r="AX15" s="15">
        <v>4.7101705789491799E-2</v>
      </c>
      <c r="AY15" s="15">
        <v>2.42265082701284E-2</v>
      </c>
    </row>
    <row r="16" spans="2:51" ht="16" x14ac:dyDescent="0.2">
      <c r="B16" s="16" t="s">
        <v>89</v>
      </c>
      <c r="C16" s="15">
        <v>0.10604752025745499</v>
      </c>
      <c r="D16" s="15">
        <v>0.104738199483037</v>
      </c>
      <c r="E16" s="15">
        <v>0.106355551896798</v>
      </c>
      <c r="F16" s="15"/>
      <c r="G16" s="15">
        <v>0.121518790991549</v>
      </c>
      <c r="H16" s="15">
        <v>8.3039632730298601E-2</v>
      </c>
      <c r="I16" s="15">
        <v>0.120119718479714</v>
      </c>
      <c r="J16" s="15">
        <v>8.3144654130994602E-2</v>
      </c>
      <c r="K16" s="15">
        <v>9.0445736045437597E-2</v>
      </c>
      <c r="L16" s="15">
        <v>0.13363900808823201</v>
      </c>
      <c r="M16" s="15"/>
      <c r="N16" s="15">
        <v>0.14856707920859</v>
      </c>
      <c r="O16" s="15">
        <v>8.0828681619006096E-2</v>
      </c>
      <c r="P16" s="15">
        <v>5.2297461385803802E-2</v>
      </c>
      <c r="Q16" s="15">
        <v>0.125361886237291</v>
      </c>
      <c r="R16" s="15">
        <v>7.8299396378953001E-2</v>
      </c>
      <c r="S16" s="15">
        <v>0.11009859960130799</v>
      </c>
      <c r="T16" s="15">
        <v>0.12773553693400999</v>
      </c>
      <c r="U16" s="15">
        <v>5.4798035450211301E-2</v>
      </c>
      <c r="V16" s="15">
        <v>0.12897407041358699</v>
      </c>
      <c r="W16" s="15">
        <v>8.0082874627392595E-2</v>
      </c>
      <c r="X16" s="15">
        <v>0.14079085193041799</v>
      </c>
      <c r="Y16" s="15"/>
      <c r="Z16" s="15">
        <v>0.106632460093274</v>
      </c>
      <c r="AA16" s="15">
        <v>9.8459114768054301E-2</v>
      </c>
      <c r="AB16" s="15">
        <v>0.122746838691801</v>
      </c>
      <c r="AC16" s="15">
        <v>0.10032671686407101</v>
      </c>
      <c r="AD16" s="15"/>
      <c r="AE16" s="15">
        <v>0.128123229554097</v>
      </c>
      <c r="AF16" s="15">
        <v>9.3352656611685403E-2</v>
      </c>
      <c r="AG16" s="15">
        <v>9.70384677283644E-2</v>
      </c>
      <c r="AH16" s="15"/>
      <c r="AI16" s="15">
        <v>0.12966878510713301</v>
      </c>
      <c r="AJ16" s="15">
        <v>9.8888783864570701E-2</v>
      </c>
      <c r="AK16" s="15">
        <v>4.2996704346726498E-2</v>
      </c>
      <c r="AL16" s="15">
        <v>0.24764683104754201</v>
      </c>
      <c r="AM16" s="15">
        <v>6.1174016436842803E-2</v>
      </c>
      <c r="AN16" s="15"/>
      <c r="AO16" s="15">
        <v>0.135297191264626</v>
      </c>
      <c r="AP16" s="15">
        <v>9.2883540098763206E-2</v>
      </c>
      <c r="AQ16" s="15">
        <v>0.12050925338525199</v>
      </c>
      <c r="AR16" s="15"/>
      <c r="AS16" s="15">
        <v>7.5032528066094603E-2</v>
      </c>
      <c r="AT16" s="15">
        <v>0.10937065920311</v>
      </c>
      <c r="AU16" s="15">
        <v>0.13188550803235699</v>
      </c>
      <c r="AV16" s="15">
        <v>6.9749295972288294E-2</v>
      </c>
      <c r="AW16" s="15">
        <v>0.12604640239043199</v>
      </c>
      <c r="AX16" s="15">
        <v>4.0110858325654301E-2</v>
      </c>
      <c r="AY16" s="15">
        <v>9.3274043768276693E-2</v>
      </c>
    </row>
    <row r="17" spans="2:51" ht="16" x14ac:dyDescent="0.2">
      <c r="B17" s="16" t="s">
        <v>92</v>
      </c>
      <c r="C17" s="15">
        <v>0.10233636182243</v>
      </c>
      <c r="D17" s="15">
        <v>0.107706893276781</v>
      </c>
      <c r="E17" s="15">
        <v>9.6038851957155294E-2</v>
      </c>
      <c r="F17" s="15"/>
      <c r="G17" s="15">
        <v>0.155322886298668</v>
      </c>
      <c r="H17" s="15">
        <v>0.14380840453657301</v>
      </c>
      <c r="I17" s="15">
        <v>0.12289490242641</v>
      </c>
      <c r="J17" s="15">
        <v>0.101933157192551</v>
      </c>
      <c r="K17" s="15">
        <v>8.9866233365160197E-2</v>
      </c>
      <c r="L17" s="15">
        <v>3.69510662535599E-2</v>
      </c>
      <c r="M17" s="15"/>
      <c r="N17" s="15">
        <v>0.103616490622555</v>
      </c>
      <c r="O17" s="15">
        <v>8.5316986736462402E-2</v>
      </c>
      <c r="P17" s="15">
        <v>0.11169028343802501</v>
      </c>
      <c r="Q17" s="15">
        <v>8.2683869170313506E-2</v>
      </c>
      <c r="R17" s="15">
        <v>0.13927801753048899</v>
      </c>
      <c r="S17" s="15">
        <v>0.12855963211539301</v>
      </c>
      <c r="T17" s="15">
        <v>8.7966759749723705E-2</v>
      </c>
      <c r="U17" s="15">
        <v>9.7913937501032694E-2</v>
      </c>
      <c r="V17" s="15">
        <v>9.0565474774538607E-2</v>
      </c>
      <c r="W17" s="15">
        <v>0.108392336660382</v>
      </c>
      <c r="X17" s="15">
        <v>0.119847484082324</v>
      </c>
      <c r="Y17" s="15"/>
      <c r="Z17" s="15">
        <v>0.10251985036313099</v>
      </c>
      <c r="AA17" s="15">
        <v>0.10547584132623999</v>
      </c>
      <c r="AB17" s="15">
        <v>0.114442441405135</v>
      </c>
      <c r="AC17" s="15">
        <v>8.9997417139548896E-2</v>
      </c>
      <c r="AD17" s="15"/>
      <c r="AE17" s="15">
        <v>0.101263583353589</v>
      </c>
      <c r="AF17" s="15">
        <v>9.0209783669771601E-2</v>
      </c>
      <c r="AG17" s="15">
        <v>0.14990294450073999</v>
      </c>
      <c r="AH17" s="15"/>
      <c r="AI17" s="15">
        <v>8.3092771070109303E-2</v>
      </c>
      <c r="AJ17" s="15">
        <v>0.137834981844349</v>
      </c>
      <c r="AK17" s="15">
        <v>9.7532929541534294E-2</v>
      </c>
      <c r="AL17" s="15">
        <v>0.11250031869984201</v>
      </c>
      <c r="AM17" s="15">
        <v>0.10561188411960699</v>
      </c>
      <c r="AN17" s="15"/>
      <c r="AO17" s="15">
        <v>7.89612638653307E-2</v>
      </c>
      <c r="AP17" s="15">
        <v>0.124537386096505</v>
      </c>
      <c r="AQ17" s="15">
        <v>9.1474385079236595E-2</v>
      </c>
      <c r="AR17" s="15"/>
      <c r="AS17" s="15">
        <v>0.10928931859232099</v>
      </c>
      <c r="AT17" s="15">
        <v>0.119803563271067</v>
      </c>
      <c r="AU17" s="15">
        <v>9.4914200198371004E-2</v>
      </c>
      <c r="AV17" s="15">
        <v>6.0594287147265599E-2</v>
      </c>
      <c r="AW17" s="15">
        <v>0.12626904223848801</v>
      </c>
      <c r="AX17" s="15">
        <v>8.0160809636945898E-2</v>
      </c>
      <c r="AY17" s="15">
        <v>4.2460168076281099E-2</v>
      </c>
    </row>
    <row r="18" spans="2:51" ht="32" x14ac:dyDescent="0.2">
      <c r="B18" s="16" t="s">
        <v>90</v>
      </c>
      <c r="C18" s="15">
        <v>8.4711084066390802E-2</v>
      </c>
      <c r="D18" s="15">
        <v>7.0111204339093305E-2</v>
      </c>
      <c r="E18" s="15">
        <v>9.3748656474058098E-2</v>
      </c>
      <c r="F18" s="15"/>
      <c r="G18" s="15">
        <v>0.138025683063975</v>
      </c>
      <c r="H18" s="15">
        <v>8.5009846644744605E-2</v>
      </c>
      <c r="I18" s="15">
        <v>0.12016249619602</v>
      </c>
      <c r="J18" s="15">
        <v>6.5441034618317698E-2</v>
      </c>
      <c r="K18" s="15">
        <v>3.5620463066856102E-2</v>
      </c>
      <c r="L18" s="15">
        <v>7.9478487550797006E-2</v>
      </c>
      <c r="M18" s="15"/>
      <c r="N18" s="15">
        <v>0.13256254670876</v>
      </c>
      <c r="O18" s="15">
        <v>5.2274277197347001E-2</v>
      </c>
      <c r="P18" s="15">
        <v>4.7548492497418597E-2</v>
      </c>
      <c r="Q18" s="15">
        <v>6.1403448072069398E-2</v>
      </c>
      <c r="R18" s="15">
        <v>0.10429124054426001</v>
      </c>
      <c r="S18" s="15">
        <v>0.114184516128072</v>
      </c>
      <c r="T18" s="15">
        <v>7.3070679508819306E-2</v>
      </c>
      <c r="U18" s="15">
        <v>9.06478225660899E-2</v>
      </c>
      <c r="V18" s="15">
        <v>0.114241222231378</v>
      </c>
      <c r="W18" s="15">
        <v>5.1087052487586999E-2</v>
      </c>
      <c r="X18" s="15">
        <v>7.9477943119130007E-2</v>
      </c>
      <c r="Y18" s="15"/>
      <c r="Z18" s="15">
        <v>9.3325992678944703E-2</v>
      </c>
      <c r="AA18" s="15">
        <v>7.3987476779416805E-2</v>
      </c>
      <c r="AB18" s="15">
        <v>0.120282752260221</v>
      </c>
      <c r="AC18" s="15">
        <v>5.77457912870201E-2</v>
      </c>
      <c r="AD18" s="15"/>
      <c r="AE18" s="15">
        <v>6.6059813792378699E-2</v>
      </c>
      <c r="AF18" s="15">
        <v>9.8835567220313794E-2</v>
      </c>
      <c r="AG18" s="15">
        <v>7.1571715077193301E-2</v>
      </c>
      <c r="AH18" s="15"/>
      <c r="AI18" s="15">
        <v>6.7611548866626001E-2</v>
      </c>
      <c r="AJ18" s="15">
        <v>0.10785104928892</v>
      </c>
      <c r="AK18" s="15">
        <v>0</v>
      </c>
      <c r="AL18" s="15">
        <v>0.18054362786401401</v>
      </c>
      <c r="AM18" s="15">
        <v>4.1318557221151402E-2</v>
      </c>
      <c r="AN18" s="15"/>
      <c r="AO18" s="15">
        <v>7.9660997115422794E-2</v>
      </c>
      <c r="AP18" s="15">
        <v>0.100938616711895</v>
      </c>
      <c r="AQ18" s="15">
        <v>1.09897293029519E-2</v>
      </c>
      <c r="AR18" s="15"/>
      <c r="AS18" s="15">
        <v>0.124458466902704</v>
      </c>
      <c r="AT18" s="15">
        <v>0.100524544289881</v>
      </c>
      <c r="AU18" s="15">
        <v>6.2038985305231803E-2</v>
      </c>
      <c r="AV18" s="15">
        <v>2.7029092770029399E-2</v>
      </c>
      <c r="AW18" s="15">
        <v>0.11878789253881</v>
      </c>
      <c r="AX18" s="15">
        <v>2.5727675599314999E-2</v>
      </c>
      <c r="AY18" s="15">
        <v>4.4972936562490601E-2</v>
      </c>
    </row>
    <row r="19" spans="2:51" ht="16" x14ac:dyDescent="0.2">
      <c r="B19" s="16" t="s">
        <v>83</v>
      </c>
      <c r="C19" s="15">
        <v>1.53566479510615E-2</v>
      </c>
      <c r="D19" s="15">
        <v>6.2158132792299202E-3</v>
      </c>
      <c r="E19" s="15">
        <v>2.4513881001906799E-2</v>
      </c>
      <c r="F19" s="15"/>
      <c r="G19" s="15">
        <v>3.3422287498139601E-2</v>
      </c>
      <c r="H19" s="15">
        <v>1.12327071673669E-2</v>
      </c>
      <c r="I19" s="15">
        <v>2.38119794384789E-2</v>
      </c>
      <c r="J19" s="15">
        <v>1.1757448209563299E-2</v>
      </c>
      <c r="K19" s="15">
        <v>1.1847829491328499E-2</v>
      </c>
      <c r="L19" s="15">
        <v>7.4192073947252999E-3</v>
      </c>
      <c r="M19" s="15"/>
      <c r="N19" s="15">
        <v>1.43342483827242E-2</v>
      </c>
      <c r="O19" s="15">
        <v>1.91870560795168E-2</v>
      </c>
      <c r="P19" s="15">
        <v>1.1325712394792801E-2</v>
      </c>
      <c r="Q19" s="15">
        <v>1.7351635137151399E-2</v>
      </c>
      <c r="R19" s="15">
        <v>0</v>
      </c>
      <c r="S19" s="15">
        <v>2.2020511270147002E-2</v>
      </c>
      <c r="T19" s="15">
        <v>0</v>
      </c>
      <c r="U19" s="15">
        <v>6.31878898826118E-2</v>
      </c>
      <c r="V19" s="15">
        <v>8.1515771618491904E-3</v>
      </c>
      <c r="W19" s="15">
        <v>1.36556658089791E-2</v>
      </c>
      <c r="X19" s="15">
        <v>1.9429169891828E-2</v>
      </c>
      <c r="Y19" s="15"/>
      <c r="Z19" s="15">
        <v>4.6270164088601301E-3</v>
      </c>
      <c r="AA19" s="15">
        <v>1.7706526113575899E-2</v>
      </c>
      <c r="AB19" s="15">
        <v>4.23966602849472E-3</v>
      </c>
      <c r="AC19" s="15">
        <v>3.0002675413262101E-2</v>
      </c>
      <c r="AD19" s="15"/>
      <c r="AE19" s="15">
        <v>9.6551509849384497E-3</v>
      </c>
      <c r="AF19" s="15">
        <v>1.5810652182664701E-2</v>
      </c>
      <c r="AG19" s="15">
        <v>8.8932517985542206E-3</v>
      </c>
      <c r="AH19" s="15"/>
      <c r="AI19" s="15">
        <v>1.09773747878926E-2</v>
      </c>
      <c r="AJ19" s="15">
        <v>2.4839021608059501E-2</v>
      </c>
      <c r="AK19" s="15">
        <v>0</v>
      </c>
      <c r="AL19" s="15">
        <v>0</v>
      </c>
      <c r="AM19" s="15">
        <v>0</v>
      </c>
      <c r="AN19" s="15"/>
      <c r="AO19" s="15">
        <v>0</v>
      </c>
      <c r="AP19" s="15">
        <v>2.2297592367357798E-2</v>
      </c>
      <c r="AQ19" s="15">
        <v>0</v>
      </c>
      <c r="AR19" s="15"/>
      <c r="AS19" s="15">
        <v>7.2187196077710299E-3</v>
      </c>
      <c r="AT19" s="15">
        <v>1.9493335554015698E-2</v>
      </c>
      <c r="AU19" s="15">
        <v>3.2489807064779802E-2</v>
      </c>
      <c r="AV19" s="15">
        <v>0</v>
      </c>
      <c r="AW19" s="15">
        <v>7.5869737046353998E-3</v>
      </c>
      <c r="AX19" s="15">
        <v>0</v>
      </c>
      <c r="AY19" s="15">
        <v>1.55651660280224E-2</v>
      </c>
    </row>
    <row r="20" spans="2:51" ht="16" x14ac:dyDescent="0.2">
      <c r="B20" s="16" t="s">
        <v>74</v>
      </c>
      <c r="C20" s="15">
        <v>9.4217964838988807E-3</v>
      </c>
      <c r="D20" s="15">
        <v>1.3434044340463001E-2</v>
      </c>
      <c r="E20" s="15">
        <v>5.5880404873965396E-3</v>
      </c>
      <c r="F20" s="15"/>
      <c r="G20" s="15">
        <v>1.29083238911753E-2</v>
      </c>
      <c r="H20" s="15">
        <v>6.3896144405442001E-3</v>
      </c>
      <c r="I20" s="15">
        <v>1.24607810847037E-2</v>
      </c>
      <c r="J20" s="15">
        <v>5.34902484684172E-3</v>
      </c>
      <c r="K20" s="15">
        <v>1.30893910374765E-2</v>
      </c>
      <c r="L20" s="15">
        <v>8.0673641745765707E-3</v>
      </c>
      <c r="M20" s="15"/>
      <c r="N20" s="15">
        <v>1.7739328241479901E-2</v>
      </c>
      <c r="O20" s="15">
        <v>1.38784481274392E-2</v>
      </c>
      <c r="P20" s="15">
        <v>1.48348636206929E-2</v>
      </c>
      <c r="Q20" s="15">
        <v>9.3061835629671807E-3</v>
      </c>
      <c r="R20" s="15">
        <v>1.3359718065457601E-2</v>
      </c>
      <c r="S20" s="15">
        <v>0</v>
      </c>
      <c r="T20" s="15">
        <v>0</v>
      </c>
      <c r="U20" s="15">
        <v>0</v>
      </c>
      <c r="V20" s="15">
        <v>7.5277057065065997E-3</v>
      </c>
      <c r="W20" s="15">
        <v>1.1318771156993101E-2</v>
      </c>
      <c r="X20" s="15">
        <v>0</v>
      </c>
      <c r="Y20" s="15"/>
      <c r="Z20" s="15">
        <v>1.5460357684848301E-2</v>
      </c>
      <c r="AA20" s="15">
        <v>1.2981510149668E-2</v>
      </c>
      <c r="AB20" s="15">
        <v>4.2716020774402098E-3</v>
      </c>
      <c r="AC20" s="15">
        <v>3.9820776193780104E-3</v>
      </c>
      <c r="AD20" s="15"/>
      <c r="AE20" s="15">
        <v>1.08267667025505E-2</v>
      </c>
      <c r="AF20" s="15">
        <v>9.0959257517412694E-3</v>
      </c>
      <c r="AG20" s="15">
        <v>0</v>
      </c>
      <c r="AH20" s="15"/>
      <c r="AI20" s="15">
        <v>1.42438273985233E-2</v>
      </c>
      <c r="AJ20" s="15">
        <v>6.01743820819357E-3</v>
      </c>
      <c r="AK20" s="15">
        <v>1.4172613429536201E-2</v>
      </c>
      <c r="AL20" s="15">
        <v>0</v>
      </c>
      <c r="AM20" s="15">
        <v>0</v>
      </c>
      <c r="AN20" s="15"/>
      <c r="AO20" s="15">
        <v>1.32755987839797E-2</v>
      </c>
      <c r="AP20" s="15">
        <v>7.7068868934005996E-3</v>
      </c>
      <c r="AQ20" s="15">
        <v>0</v>
      </c>
      <c r="AR20" s="15"/>
      <c r="AS20" s="15">
        <v>7.1015907897522797E-3</v>
      </c>
      <c r="AT20" s="15">
        <v>9.8723195863199605E-3</v>
      </c>
      <c r="AU20" s="15">
        <v>0</v>
      </c>
      <c r="AV20" s="15">
        <v>0</v>
      </c>
      <c r="AW20" s="15">
        <v>0</v>
      </c>
      <c r="AX20" s="15">
        <v>2.8923865812450801E-2</v>
      </c>
      <c r="AY20" s="15">
        <v>6.7722698019524699E-2</v>
      </c>
    </row>
    <row r="21" spans="2:51" ht="16" x14ac:dyDescent="0.2">
      <c r="B21" s="16" t="s">
        <v>82</v>
      </c>
      <c r="C21" s="17">
        <v>1.4922620083216299E-2</v>
      </c>
      <c r="D21" s="17">
        <v>1.76267266655055E-2</v>
      </c>
      <c r="E21" s="17">
        <v>1.24373018943189E-2</v>
      </c>
      <c r="F21" s="17"/>
      <c r="G21" s="17">
        <v>8.9778012341890506E-3</v>
      </c>
      <c r="H21" s="17">
        <v>0</v>
      </c>
      <c r="I21" s="17">
        <v>1.43375077605759E-2</v>
      </c>
      <c r="J21" s="17">
        <v>1.4863606415714801E-2</v>
      </c>
      <c r="K21" s="17">
        <v>2.5312783932700901E-2</v>
      </c>
      <c r="L21" s="17">
        <v>2.18517857532976E-2</v>
      </c>
      <c r="M21" s="17"/>
      <c r="N21" s="17">
        <v>2.3185068578294998E-2</v>
      </c>
      <c r="O21" s="17">
        <v>1.27423198296604E-2</v>
      </c>
      <c r="P21" s="17">
        <v>1.0637808179794799E-2</v>
      </c>
      <c r="Q21" s="17">
        <v>8.4507668548910592E-3</v>
      </c>
      <c r="R21" s="17">
        <v>0</v>
      </c>
      <c r="S21" s="17">
        <v>3.49343649688134E-2</v>
      </c>
      <c r="T21" s="17">
        <v>0</v>
      </c>
      <c r="U21" s="17">
        <v>1.7967357935588599E-2</v>
      </c>
      <c r="V21" s="17">
        <v>8.6211064715407595E-3</v>
      </c>
      <c r="W21" s="17">
        <v>3.6680665274879599E-2</v>
      </c>
      <c r="X21" s="17">
        <v>0</v>
      </c>
      <c r="Y21" s="17"/>
      <c r="Z21" s="17">
        <v>1.2042939191768499E-2</v>
      </c>
      <c r="AA21" s="17">
        <v>1.7761833629682401E-2</v>
      </c>
      <c r="AB21" s="17">
        <v>9.8872350022750008E-3</v>
      </c>
      <c r="AC21" s="17">
        <v>1.9438197130566999E-2</v>
      </c>
      <c r="AD21" s="17"/>
      <c r="AE21" s="17">
        <v>1.30218437158046E-2</v>
      </c>
      <c r="AF21" s="17">
        <v>1.8616485637715601E-2</v>
      </c>
      <c r="AG21" s="17">
        <v>0</v>
      </c>
      <c r="AH21" s="17"/>
      <c r="AI21" s="17">
        <v>1.9605229300538402E-2</v>
      </c>
      <c r="AJ21" s="17">
        <v>6.3598153753277199E-3</v>
      </c>
      <c r="AK21" s="17">
        <v>1.11288824733094E-2</v>
      </c>
      <c r="AL21" s="17">
        <v>0</v>
      </c>
      <c r="AM21" s="17">
        <v>8.2230265037642192E-3</v>
      </c>
      <c r="AN21" s="17"/>
      <c r="AO21" s="17">
        <v>2.2394983894345501E-2</v>
      </c>
      <c r="AP21" s="17">
        <v>5.62287166559513E-3</v>
      </c>
      <c r="AQ21" s="17">
        <v>1.09772906019097E-2</v>
      </c>
      <c r="AR21" s="17"/>
      <c r="AS21" s="17">
        <v>8.2601351454492707E-3</v>
      </c>
      <c r="AT21" s="17">
        <v>5.3639248131746699E-3</v>
      </c>
      <c r="AU21" s="17">
        <v>1.7800173636963401E-2</v>
      </c>
      <c r="AV21" s="17">
        <v>5.7354960258693397E-2</v>
      </c>
      <c r="AW21" s="17">
        <v>4.0114458407395203E-3</v>
      </c>
      <c r="AX21" s="17">
        <v>3.87870868644134E-2</v>
      </c>
      <c r="AY21" s="17">
        <v>1.7562585096580399E-2</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Y26"/>
  <sheetViews>
    <sheetView showGridLines="0" workbookViewId="0">
      <pane xSplit="2" topLeftCell="C1" activePane="topRight" state="frozen"/>
      <selection pane="topRight"/>
    </sheetView>
  </sheetViews>
  <sheetFormatPr baseColWidth="10" defaultColWidth="10.83203125" defaultRowHeight="15" x14ac:dyDescent="0.2"/>
  <cols>
    <col min="2" max="2" width="25.6640625" customWidth="1"/>
    <col min="3" max="5" width="10.6640625" customWidth="1"/>
    <col min="6" max="6" width="2.1640625" customWidth="1"/>
    <col min="7" max="12" width="10.6640625" customWidth="1"/>
    <col min="13" max="13" width="2.1640625" customWidth="1"/>
    <col min="14" max="24" width="10.6640625" customWidth="1"/>
    <col min="25" max="25" width="2.1640625" customWidth="1"/>
    <col min="26" max="29" width="10.6640625" customWidth="1"/>
    <col min="30" max="30" width="2.1640625" customWidth="1"/>
    <col min="31" max="33" width="10.6640625" customWidth="1"/>
    <col min="34" max="34" width="2.1640625" customWidth="1"/>
    <col min="35" max="39" width="10.6640625" customWidth="1"/>
    <col min="40" max="40" width="2.1640625" customWidth="1"/>
    <col min="41" max="43" width="10.6640625" customWidth="1"/>
    <col min="44" max="44" width="2.1640625" customWidth="1"/>
    <col min="45" max="51" width="10.6640625" customWidth="1"/>
    <col min="52" max="52" width="2.1640625" customWidth="1"/>
  </cols>
  <sheetData>
    <row r="2" spans="2:51" ht="40" customHeight="1" x14ac:dyDescent="0.2">
      <c r="D2" s="26" t="s">
        <v>98</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row>
    <row r="5" spans="2:51" ht="30" customHeight="1" x14ac:dyDescent="0.2">
      <c r="B5" s="13"/>
      <c r="C5" s="13"/>
      <c r="D5" s="25" t="s">
        <v>49</v>
      </c>
      <c r="E5" s="25"/>
      <c r="F5" s="13"/>
      <c r="G5" s="25" t="s">
        <v>50</v>
      </c>
      <c r="H5" s="25"/>
      <c r="I5" s="25"/>
      <c r="J5" s="25"/>
      <c r="K5" s="25"/>
      <c r="L5" s="25"/>
      <c r="M5" s="13"/>
      <c r="N5" s="25" t="s">
        <v>51</v>
      </c>
      <c r="O5" s="25"/>
      <c r="P5" s="25"/>
      <c r="Q5" s="25"/>
      <c r="R5" s="25"/>
      <c r="S5" s="25"/>
      <c r="T5" s="25"/>
      <c r="U5" s="25"/>
      <c r="V5" s="25"/>
      <c r="W5" s="25"/>
      <c r="X5" s="25"/>
      <c r="Y5" s="13"/>
      <c r="Z5" s="25" t="s">
        <v>52</v>
      </c>
      <c r="AA5" s="25"/>
      <c r="AB5" s="25"/>
      <c r="AC5" s="25"/>
      <c r="AD5" s="13"/>
      <c r="AE5" s="25" t="s">
        <v>53</v>
      </c>
      <c r="AF5" s="25"/>
      <c r="AG5" s="25"/>
      <c r="AH5" s="13"/>
      <c r="AI5" s="25" t="s">
        <v>54</v>
      </c>
      <c r="AJ5" s="25"/>
      <c r="AK5" s="25"/>
      <c r="AL5" s="25"/>
      <c r="AM5" s="25"/>
      <c r="AN5" s="13"/>
      <c r="AO5" s="25" t="s">
        <v>55</v>
      </c>
      <c r="AP5" s="25"/>
      <c r="AQ5" s="25"/>
      <c r="AR5" s="13"/>
      <c r="AS5" s="25" t="s">
        <v>56</v>
      </c>
      <c r="AT5" s="25"/>
      <c r="AU5" s="25"/>
      <c r="AV5" s="25"/>
      <c r="AW5" s="25"/>
      <c r="AX5" s="25"/>
      <c r="AY5" s="25"/>
    </row>
    <row r="6" spans="2:51" ht="48" x14ac:dyDescent="0.2">
      <c r="B6" t="s">
        <v>14</v>
      </c>
      <c r="C6" s="8" t="s">
        <v>15</v>
      </c>
      <c r="D6" s="11" t="s">
        <v>16</v>
      </c>
      <c r="E6" s="11" t="s">
        <v>17</v>
      </c>
      <c r="G6" s="11" t="s">
        <v>20</v>
      </c>
      <c r="H6" s="11" t="s">
        <v>21</v>
      </c>
      <c r="I6" s="11" t="s">
        <v>22</v>
      </c>
      <c r="J6" s="11" t="s">
        <v>23</v>
      </c>
      <c r="K6" s="11" t="s">
        <v>24</v>
      </c>
      <c r="L6" s="11" t="s">
        <v>25</v>
      </c>
      <c r="N6" s="11" t="s">
        <v>26</v>
      </c>
      <c r="O6" s="11" t="s">
        <v>27</v>
      </c>
      <c r="P6" s="11" t="s">
        <v>28</v>
      </c>
      <c r="Q6" s="11" t="s">
        <v>29</v>
      </c>
      <c r="R6" s="11" t="s">
        <v>30</v>
      </c>
      <c r="S6" s="11" t="s">
        <v>31</v>
      </c>
      <c r="T6" s="11" t="s">
        <v>32</v>
      </c>
      <c r="U6" s="11" t="s">
        <v>33</v>
      </c>
      <c r="V6" s="11" t="s">
        <v>34</v>
      </c>
      <c r="W6" s="11" t="s">
        <v>35</v>
      </c>
      <c r="X6" s="11" t="s">
        <v>36</v>
      </c>
      <c r="Z6" s="11" t="s">
        <v>37</v>
      </c>
      <c r="AA6" s="11" t="s">
        <v>38</v>
      </c>
      <c r="AB6" s="11" t="s">
        <v>39</v>
      </c>
      <c r="AC6" s="11" t="s">
        <v>40</v>
      </c>
      <c r="AE6" s="11" t="s">
        <v>41</v>
      </c>
      <c r="AF6" s="11" t="s">
        <v>42</v>
      </c>
      <c r="AG6" s="11" t="s">
        <v>43</v>
      </c>
      <c r="AI6" s="11" t="s">
        <v>44</v>
      </c>
      <c r="AJ6" s="11" t="s">
        <v>45</v>
      </c>
      <c r="AK6" s="11" t="s">
        <v>46</v>
      </c>
      <c r="AL6" s="11" t="s">
        <v>47</v>
      </c>
      <c r="AM6" s="11" t="s">
        <v>43</v>
      </c>
      <c r="AO6" s="11" t="s">
        <v>44</v>
      </c>
      <c r="AP6" s="11" t="s">
        <v>45</v>
      </c>
      <c r="AQ6" s="11" t="s">
        <v>48</v>
      </c>
      <c r="AS6" s="11" t="s">
        <v>331</v>
      </c>
      <c r="AT6" s="11" t="s">
        <v>337</v>
      </c>
      <c r="AU6" s="11" t="s">
        <v>336</v>
      </c>
      <c r="AV6" s="11" t="s">
        <v>335</v>
      </c>
      <c r="AW6" s="11" t="s">
        <v>332</v>
      </c>
      <c r="AX6" s="11" t="s">
        <v>333</v>
      </c>
      <c r="AY6" s="11" t="s">
        <v>334</v>
      </c>
    </row>
    <row r="7" spans="2:51" ht="30" customHeight="1" x14ac:dyDescent="0.2">
      <c r="B7" s="9" t="s">
        <v>18</v>
      </c>
      <c r="C7" s="9">
        <v>2001</v>
      </c>
      <c r="D7" s="9">
        <v>951</v>
      </c>
      <c r="E7" s="9">
        <v>1040</v>
      </c>
      <c r="F7" s="9"/>
      <c r="G7" s="9">
        <v>243</v>
      </c>
      <c r="H7" s="9">
        <v>343</v>
      </c>
      <c r="I7" s="9">
        <v>321</v>
      </c>
      <c r="J7" s="9">
        <v>360</v>
      </c>
      <c r="K7" s="9">
        <v>292</v>
      </c>
      <c r="L7" s="9">
        <v>442</v>
      </c>
      <c r="M7" s="9"/>
      <c r="N7" s="9">
        <v>251</v>
      </c>
      <c r="O7" s="9">
        <v>283</v>
      </c>
      <c r="P7" s="9">
        <v>169</v>
      </c>
      <c r="Q7" s="9">
        <v>197</v>
      </c>
      <c r="R7" s="9">
        <v>157</v>
      </c>
      <c r="S7" s="9">
        <v>181</v>
      </c>
      <c r="T7" s="9">
        <v>183</v>
      </c>
      <c r="U7" s="9">
        <v>90</v>
      </c>
      <c r="V7" s="9">
        <v>238</v>
      </c>
      <c r="W7" s="9">
        <v>158</v>
      </c>
      <c r="X7" s="9">
        <v>94</v>
      </c>
      <c r="Y7" s="9"/>
      <c r="Z7" s="9">
        <v>502</v>
      </c>
      <c r="AA7" s="9">
        <v>543</v>
      </c>
      <c r="AB7" s="9">
        <v>431</v>
      </c>
      <c r="AC7" s="9">
        <v>520</v>
      </c>
      <c r="AD7" s="9"/>
      <c r="AE7" s="9">
        <v>744</v>
      </c>
      <c r="AF7" s="9">
        <v>844</v>
      </c>
      <c r="AG7" s="9">
        <v>238</v>
      </c>
      <c r="AH7" s="9"/>
      <c r="AI7" s="9">
        <v>720</v>
      </c>
      <c r="AJ7" s="9">
        <v>613</v>
      </c>
      <c r="AK7" s="9">
        <v>128</v>
      </c>
      <c r="AL7" s="9">
        <v>26</v>
      </c>
      <c r="AM7" s="9">
        <v>254</v>
      </c>
      <c r="AN7" s="9"/>
      <c r="AO7" s="9">
        <v>419</v>
      </c>
      <c r="AP7" s="9">
        <v>778</v>
      </c>
      <c r="AQ7" s="9">
        <v>143</v>
      </c>
      <c r="AR7" s="9"/>
      <c r="AS7" s="9">
        <v>241</v>
      </c>
      <c r="AT7" s="9">
        <v>410</v>
      </c>
      <c r="AU7" s="9">
        <v>458</v>
      </c>
      <c r="AV7" s="9">
        <v>137</v>
      </c>
      <c r="AW7" s="9">
        <v>488</v>
      </c>
      <c r="AX7" s="9">
        <v>143</v>
      </c>
      <c r="AY7" s="9">
        <v>124</v>
      </c>
    </row>
    <row r="8" spans="2:51" ht="30" customHeight="1" x14ac:dyDescent="0.2">
      <c r="B8" s="10" t="s">
        <v>19</v>
      </c>
      <c r="C8" s="10">
        <v>2001</v>
      </c>
      <c r="D8" s="10">
        <v>983</v>
      </c>
      <c r="E8" s="10">
        <v>1008</v>
      </c>
      <c r="F8" s="10"/>
      <c r="G8" s="10">
        <v>281</v>
      </c>
      <c r="H8" s="10">
        <v>340</v>
      </c>
      <c r="I8" s="10">
        <v>341</v>
      </c>
      <c r="J8" s="10">
        <v>340</v>
      </c>
      <c r="K8" s="10">
        <v>281</v>
      </c>
      <c r="L8" s="10">
        <v>418</v>
      </c>
      <c r="M8" s="10"/>
      <c r="N8" s="10">
        <v>289</v>
      </c>
      <c r="O8" s="10">
        <v>268</v>
      </c>
      <c r="P8" s="10">
        <v>165</v>
      </c>
      <c r="Q8" s="10">
        <v>186</v>
      </c>
      <c r="R8" s="10">
        <v>144</v>
      </c>
      <c r="S8" s="10">
        <v>186</v>
      </c>
      <c r="T8" s="10">
        <v>165</v>
      </c>
      <c r="U8" s="10">
        <v>82</v>
      </c>
      <c r="V8" s="10">
        <v>227</v>
      </c>
      <c r="W8" s="10">
        <v>186</v>
      </c>
      <c r="X8" s="10">
        <v>103</v>
      </c>
      <c r="Y8" s="10"/>
      <c r="Z8" s="10">
        <v>539</v>
      </c>
      <c r="AA8" s="10">
        <v>519</v>
      </c>
      <c r="AB8" s="10">
        <v>439</v>
      </c>
      <c r="AC8" s="10">
        <v>499</v>
      </c>
      <c r="AD8" s="10"/>
      <c r="AE8" s="10">
        <v>719</v>
      </c>
      <c r="AF8" s="10">
        <v>844</v>
      </c>
      <c r="AG8" s="10">
        <v>244</v>
      </c>
      <c r="AH8" s="10"/>
      <c r="AI8" s="10">
        <v>699</v>
      </c>
      <c r="AJ8" s="10">
        <v>609</v>
      </c>
      <c r="AK8" s="10">
        <v>131</v>
      </c>
      <c r="AL8" s="10">
        <v>25</v>
      </c>
      <c r="AM8" s="10">
        <v>256</v>
      </c>
      <c r="AN8" s="10"/>
      <c r="AO8" s="10">
        <v>411</v>
      </c>
      <c r="AP8" s="10">
        <v>779</v>
      </c>
      <c r="AQ8" s="10">
        <v>143</v>
      </c>
      <c r="AR8" s="10"/>
      <c r="AS8" s="10">
        <v>245</v>
      </c>
      <c r="AT8" s="10">
        <v>404</v>
      </c>
      <c r="AU8" s="10">
        <v>462</v>
      </c>
      <c r="AV8" s="10">
        <v>141</v>
      </c>
      <c r="AW8" s="10">
        <v>485</v>
      </c>
      <c r="AX8" s="10">
        <v>142</v>
      </c>
      <c r="AY8" s="10">
        <v>123</v>
      </c>
    </row>
    <row r="9" spans="2:51" ht="16" x14ac:dyDescent="0.2">
      <c r="B9" s="16" t="s">
        <v>84</v>
      </c>
      <c r="C9" s="15">
        <v>0.66585518006433198</v>
      </c>
      <c r="D9" s="15">
        <v>0.59549471793376696</v>
      </c>
      <c r="E9" s="15">
        <v>0.73734685726034799</v>
      </c>
      <c r="F9" s="15"/>
      <c r="G9" s="15">
        <v>0.64445585153394402</v>
      </c>
      <c r="H9" s="15">
        <v>0.67834876868533101</v>
      </c>
      <c r="I9" s="15">
        <v>0.70404104248297406</v>
      </c>
      <c r="J9" s="15">
        <v>0.69862267328597805</v>
      </c>
      <c r="K9" s="15">
        <v>0.67811124172564896</v>
      </c>
      <c r="L9" s="15">
        <v>0.60611839008912205</v>
      </c>
      <c r="M9" s="15"/>
      <c r="N9" s="15">
        <v>0.64213441033664798</v>
      </c>
      <c r="O9" s="15">
        <v>0.70629650872850003</v>
      </c>
      <c r="P9" s="15">
        <v>0.58005759405830304</v>
      </c>
      <c r="Q9" s="15">
        <v>0.71962528109018797</v>
      </c>
      <c r="R9" s="15">
        <v>0.70063743012800495</v>
      </c>
      <c r="S9" s="15">
        <v>0.66062695349482103</v>
      </c>
      <c r="T9" s="15">
        <v>0.67386632241334998</v>
      </c>
      <c r="U9" s="15">
        <v>0.741514355774052</v>
      </c>
      <c r="V9" s="15">
        <v>0.645359452005005</v>
      </c>
      <c r="W9" s="15">
        <v>0.62105230150069002</v>
      </c>
      <c r="X9" s="15">
        <v>0.66367642092048096</v>
      </c>
      <c r="Y9" s="15"/>
      <c r="Z9" s="15">
        <v>0.61403211756405596</v>
      </c>
      <c r="AA9" s="15">
        <v>0.66721630621022199</v>
      </c>
      <c r="AB9" s="15">
        <v>0.66189393511517702</v>
      </c>
      <c r="AC9" s="15">
        <v>0.72574939431756902</v>
      </c>
      <c r="AD9" s="15"/>
      <c r="AE9" s="15">
        <v>0.67755518925862801</v>
      </c>
      <c r="AF9" s="15">
        <v>0.65182729160859798</v>
      </c>
      <c r="AG9" s="15">
        <v>0.68746084300883004</v>
      </c>
      <c r="AH9" s="15"/>
      <c r="AI9" s="15">
        <v>0.62990575871339705</v>
      </c>
      <c r="AJ9" s="15">
        <v>0.72162177671349703</v>
      </c>
      <c r="AK9" s="15">
        <v>0.58991308906751405</v>
      </c>
      <c r="AL9" s="15">
        <v>0.74473405521412905</v>
      </c>
      <c r="AM9" s="15">
        <v>0.63185643383554602</v>
      </c>
      <c r="AN9" s="15"/>
      <c r="AO9" s="15">
        <v>0.60496715188992001</v>
      </c>
      <c r="AP9" s="15">
        <v>0.70077984639478497</v>
      </c>
      <c r="AQ9" s="15">
        <v>0.64128808483211897</v>
      </c>
      <c r="AR9" s="15"/>
      <c r="AS9" s="15">
        <v>0.69158426751041702</v>
      </c>
      <c r="AT9" s="15">
        <v>0.70125106988016495</v>
      </c>
      <c r="AU9" s="15">
        <v>0.65690858663736196</v>
      </c>
      <c r="AV9" s="15">
        <v>0.60632019499400702</v>
      </c>
      <c r="AW9" s="15">
        <v>0.685741657055845</v>
      </c>
      <c r="AX9" s="15">
        <v>0.62587239224510405</v>
      </c>
      <c r="AY9" s="15">
        <v>0.57689570320293104</v>
      </c>
    </row>
    <row r="10" spans="2:51" ht="16" x14ac:dyDescent="0.2">
      <c r="B10" s="16" t="s">
        <v>85</v>
      </c>
      <c r="C10" s="15">
        <v>0.55037387747337396</v>
      </c>
      <c r="D10" s="15">
        <v>0.50177490363518096</v>
      </c>
      <c r="E10" s="15">
        <v>0.59989768255443099</v>
      </c>
      <c r="F10" s="15"/>
      <c r="G10" s="15">
        <v>0.63468700693777402</v>
      </c>
      <c r="H10" s="15">
        <v>0.46012942873471102</v>
      </c>
      <c r="I10" s="15">
        <v>0.59799516040927303</v>
      </c>
      <c r="J10" s="15">
        <v>0.51366349643980502</v>
      </c>
      <c r="K10" s="15">
        <v>0.57025597803655403</v>
      </c>
      <c r="L10" s="15">
        <v>0.557915730391916</v>
      </c>
      <c r="M10" s="15"/>
      <c r="N10" s="15">
        <v>0.588934344572418</v>
      </c>
      <c r="O10" s="15">
        <v>0.55784444406835099</v>
      </c>
      <c r="P10" s="15">
        <v>0.45120352596935298</v>
      </c>
      <c r="Q10" s="15">
        <v>0.56541762918914695</v>
      </c>
      <c r="R10" s="15">
        <v>0.56831875031328005</v>
      </c>
      <c r="S10" s="15">
        <v>0.48370066731075101</v>
      </c>
      <c r="T10" s="15">
        <v>0.49765383348473402</v>
      </c>
      <c r="U10" s="15">
        <v>0.600131544505628</v>
      </c>
      <c r="V10" s="15">
        <v>0.55583995437792999</v>
      </c>
      <c r="W10" s="15">
        <v>0.60458069667816905</v>
      </c>
      <c r="X10" s="15">
        <v>0.58990011108743601</v>
      </c>
      <c r="Y10" s="15"/>
      <c r="Z10" s="15">
        <v>0.58025673512880105</v>
      </c>
      <c r="AA10" s="15">
        <v>0.57764203188251995</v>
      </c>
      <c r="AB10" s="15">
        <v>0.52600936226320105</v>
      </c>
      <c r="AC10" s="15">
        <v>0.50650239116840501</v>
      </c>
      <c r="AD10" s="15"/>
      <c r="AE10" s="15">
        <v>0.54642142965363905</v>
      </c>
      <c r="AF10" s="15">
        <v>0.53783838453216004</v>
      </c>
      <c r="AG10" s="15">
        <v>0.51031700103318001</v>
      </c>
      <c r="AH10" s="15"/>
      <c r="AI10" s="15">
        <v>0.56837795454574902</v>
      </c>
      <c r="AJ10" s="15">
        <v>0.55073724675212998</v>
      </c>
      <c r="AK10" s="15">
        <v>0.53239218565409396</v>
      </c>
      <c r="AL10" s="15">
        <v>0.50527981756428597</v>
      </c>
      <c r="AM10" s="15">
        <v>0.53205272828153805</v>
      </c>
      <c r="AN10" s="15"/>
      <c r="AO10" s="15">
        <v>0.56423613835536301</v>
      </c>
      <c r="AP10" s="15">
        <v>0.579840662169263</v>
      </c>
      <c r="AQ10" s="15">
        <v>0.533010976751639</v>
      </c>
      <c r="AR10" s="15"/>
      <c r="AS10" s="15">
        <v>0.55624543587881703</v>
      </c>
      <c r="AT10" s="15">
        <v>0.655450568400469</v>
      </c>
      <c r="AU10" s="15">
        <v>0.43805024398036402</v>
      </c>
      <c r="AV10" s="15">
        <v>0.69581076416813104</v>
      </c>
      <c r="AW10" s="15">
        <v>0.563606771983862</v>
      </c>
      <c r="AX10" s="15">
        <v>0.46073782511054601</v>
      </c>
      <c r="AY10" s="15">
        <v>0.50990619045128505</v>
      </c>
    </row>
    <row r="11" spans="2:51" ht="16" x14ac:dyDescent="0.2">
      <c r="B11" s="16" t="s">
        <v>86</v>
      </c>
      <c r="C11" s="15">
        <v>0.30220855341231301</v>
      </c>
      <c r="D11" s="15">
        <v>0.29586632168878202</v>
      </c>
      <c r="E11" s="15">
        <v>0.31104558646288999</v>
      </c>
      <c r="F11" s="15"/>
      <c r="G11" s="15">
        <v>0.34864761170259301</v>
      </c>
      <c r="H11" s="15">
        <v>0.29625867706307202</v>
      </c>
      <c r="I11" s="15">
        <v>0.317916862195741</v>
      </c>
      <c r="J11" s="15">
        <v>0.227198963326461</v>
      </c>
      <c r="K11" s="15">
        <v>0.32639965666302201</v>
      </c>
      <c r="L11" s="15">
        <v>0.31394840163989401</v>
      </c>
      <c r="M11" s="15"/>
      <c r="N11" s="15">
        <v>0.32695931457300398</v>
      </c>
      <c r="O11" s="15">
        <v>0.32561052475322999</v>
      </c>
      <c r="P11" s="15">
        <v>0.25676166576085402</v>
      </c>
      <c r="Q11" s="15">
        <v>0.35598732579001402</v>
      </c>
      <c r="R11" s="15">
        <v>0.29967692322844802</v>
      </c>
      <c r="S11" s="15">
        <v>0.31284233832055902</v>
      </c>
      <c r="T11" s="15">
        <v>0.25818472079311</v>
      </c>
      <c r="U11" s="15">
        <v>0.35372959313244101</v>
      </c>
      <c r="V11" s="15">
        <v>0.27570508085307299</v>
      </c>
      <c r="W11" s="15">
        <v>0.227982844257303</v>
      </c>
      <c r="X11" s="15">
        <v>0.34230586409692798</v>
      </c>
      <c r="Y11" s="15"/>
      <c r="Z11" s="15">
        <v>0.34386385093221999</v>
      </c>
      <c r="AA11" s="15">
        <v>0.33875608241264199</v>
      </c>
      <c r="AB11" s="15">
        <v>0.279454124166164</v>
      </c>
      <c r="AC11" s="15">
        <v>0.233114389419872</v>
      </c>
      <c r="AD11" s="15"/>
      <c r="AE11" s="15">
        <v>0.29990054519949799</v>
      </c>
      <c r="AF11" s="15">
        <v>0.29615126933637098</v>
      </c>
      <c r="AG11" s="15">
        <v>0.28592951989292298</v>
      </c>
      <c r="AH11" s="15"/>
      <c r="AI11" s="15">
        <v>0.28442285592739103</v>
      </c>
      <c r="AJ11" s="15">
        <v>0.319909190706544</v>
      </c>
      <c r="AK11" s="15">
        <v>0.35011863457055098</v>
      </c>
      <c r="AL11" s="15">
        <v>0.47937937710903999</v>
      </c>
      <c r="AM11" s="15">
        <v>0.27395315844896601</v>
      </c>
      <c r="AN11" s="15"/>
      <c r="AO11" s="15">
        <v>0.30564387873583898</v>
      </c>
      <c r="AP11" s="15">
        <v>0.33419634156598099</v>
      </c>
      <c r="AQ11" s="15">
        <v>0.29469500526430897</v>
      </c>
      <c r="AR11" s="15"/>
      <c r="AS11" s="15">
        <v>0.26387158849238501</v>
      </c>
      <c r="AT11" s="15">
        <v>0.35453319296552999</v>
      </c>
      <c r="AU11" s="15">
        <v>0.25550833241985399</v>
      </c>
      <c r="AV11" s="15">
        <v>0.328917931862239</v>
      </c>
      <c r="AW11" s="15">
        <v>0.31508423408935599</v>
      </c>
      <c r="AX11" s="15">
        <v>0.26329095215679899</v>
      </c>
      <c r="AY11" s="15">
        <v>0.35115159593529999</v>
      </c>
    </row>
    <row r="12" spans="2:51" ht="32" x14ac:dyDescent="0.2">
      <c r="B12" s="16" t="s">
        <v>91</v>
      </c>
      <c r="C12" s="15">
        <v>0.225818748214587</v>
      </c>
      <c r="D12" s="15">
        <v>0.17033869345261701</v>
      </c>
      <c r="E12" s="15">
        <v>0.28399472555102701</v>
      </c>
      <c r="F12" s="15"/>
      <c r="G12" s="15">
        <v>0.36238215206574598</v>
      </c>
      <c r="H12" s="15">
        <v>0.30446570594634198</v>
      </c>
      <c r="I12" s="15">
        <v>0.26582698094964702</v>
      </c>
      <c r="J12" s="15">
        <v>0.18125861804374299</v>
      </c>
      <c r="K12" s="15">
        <v>0.17529300993479199</v>
      </c>
      <c r="L12" s="15">
        <v>0.113545871703381</v>
      </c>
      <c r="M12" s="15"/>
      <c r="N12" s="15">
        <v>0.27199236967879797</v>
      </c>
      <c r="O12" s="15">
        <v>0.25654942284394899</v>
      </c>
      <c r="P12" s="15">
        <v>0.174263979964768</v>
      </c>
      <c r="Q12" s="15">
        <v>0.217831667376122</v>
      </c>
      <c r="R12" s="15">
        <v>0.26052907104032902</v>
      </c>
      <c r="S12" s="15">
        <v>0.169888457737219</v>
      </c>
      <c r="T12" s="15">
        <v>0.17488142905837101</v>
      </c>
      <c r="U12" s="15">
        <v>0.148487992384953</v>
      </c>
      <c r="V12" s="15">
        <v>0.22193876235273699</v>
      </c>
      <c r="W12" s="15">
        <v>0.25676688514183799</v>
      </c>
      <c r="X12" s="15">
        <v>0.270844165418409</v>
      </c>
      <c r="Y12" s="15"/>
      <c r="Z12" s="15">
        <v>0.24172077330484901</v>
      </c>
      <c r="AA12" s="15">
        <v>0.18767155233770999</v>
      </c>
      <c r="AB12" s="15">
        <v>0.24223327493434599</v>
      </c>
      <c r="AC12" s="15">
        <v>0.234261349558088</v>
      </c>
      <c r="AD12" s="15"/>
      <c r="AE12" s="15">
        <v>0.16939332321938599</v>
      </c>
      <c r="AF12" s="15">
        <v>0.22679070242236599</v>
      </c>
      <c r="AG12" s="15">
        <v>0.25151676060927097</v>
      </c>
      <c r="AH12" s="15"/>
      <c r="AI12" s="15">
        <v>0.207382463159723</v>
      </c>
      <c r="AJ12" s="15">
        <v>0.204626202850998</v>
      </c>
      <c r="AK12" s="15">
        <v>0.26248897112914699</v>
      </c>
      <c r="AL12" s="15">
        <v>0.39673856815473602</v>
      </c>
      <c r="AM12" s="15">
        <v>0.23938449761973901</v>
      </c>
      <c r="AN12" s="15"/>
      <c r="AO12" s="15">
        <v>0.213261273775083</v>
      </c>
      <c r="AP12" s="15">
        <v>0.22741645670270999</v>
      </c>
      <c r="AQ12" s="15">
        <v>0.289541162325267</v>
      </c>
      <c r="AR12" s="15"/>
      <c r="AS12" s="15">
        <v>0.27987993045888898</v>
      </c>
      <c r="AT12" s="15">
        <v>0.269485155695113</v>
      </c>
      <c r="AU12" s="15">
        <v>0.207060138214789</v>
      </c>
      <c r="AV12" s="15">
        <v>0.22278168070826801</v>
      </c>
      <c r="AW12" s="15">
        <v>0.200520557675507</v>
      </c>
      <c r="AX12" s="15">
        <v>0.17298194152650301</v>
      </c>
      <c r="AY12" s="15">
        <v>0.21999447187933699</v>
      </c>
    </row>
    <row r="13" spans="2:51" ht="32" x14ac:dyDescent="0.2">
      <c r="B13" s="16" t="s">
        <v>88</v>
      </c>
      <c r="C13" s="15">
        <v>0.22268005395160401</v>
      </c>
      <c r="D13" s="15">
        <v>0.196877871323276</v>
      </c>
      <c r="E13" s="15">
        <v>0.245901570541225</v>
      </c>
      <c r="F13" s="15"/>
      <c r="G13" s="15">
        <v>0.19389892830615199</v>
      </c>
      <c r="H13" s="15">
        <v>0.23943668509583799</v>
      </c>
      <c r="I13" s="15">
        <v>0.25619193121813399</v>
      </c>
      <c r="J13" s="15">
        <v>0.17557304128127199</v>
      </c>
      <c r="K13" s="15">
        <v>0.24191396766391701</v>
      </c>
      <c r="L13" s="15">
        <v>0.22889174805262499</v>
      </c>
      <c r="M13" s="15"/>
      <c r="N13" s="15">
        <v>0.27649659341590599</v>
      </c>
      <c r="O13" s="15">
        <v>0.25506266784270998</v>
      </c>
      <c r="P13" s="15">
        <v>0.22416981244210901</v>
      </c>
      <c r="Q13" s="15">
        <v>0.26682853826977998</v>
      </c>
      <c r="R13" s="15">
        <v>0.21943216740400501</v>
      </c>
      <c r="S13" s="15">
        <v>0.168444079393304</v>
      </c>
      <c r="T13" s="15">
        <v>0.216925126022876</v>
      </c>
      <c r="U13" s="15">
        <v>0.13666841223520601</v>
      </c>
      <c r="V13" s="15">
        <v>0.18801207829875499</v>
      </c>
      <c r="W13" s="15">
        <v>0.22110572137672499</v>
      </c>
      <c r="X13" s="15">
        <v>0.170358394254462</v>
      </c>
      <c r="Y13" s="15"/>
      <c r="Z13" s="15">
        <v>0.24763906999815699</v>
      </c>
      <c r="AA13" s="15">
        <v>0.20092757654696</v>
      </c>
      <c r="AB13" s="15">
        <v>0.24139423209165001</v>
      </c>
      <c r="AC13" s="15">
        <v>0.20199357475148999</v>
      </c>
      <c r="AD13" s="15"/>
      <c r="AE13" s="15">
        <v>0.190079939394213</v>
      </c>
      <c r="AF13" s="15">
        <v>0.27113807491315001</v>
      </c>
      <c r="AG13" s="15">
        <v>0.124778057411668</v>
      </c>
      <c r="AH13" s="15"/>
      <c r="AI13" s="15">
        <v>0.20644210778807301</v>
      </c>
      <c r="AJ13" s="15">
        <v>0.24608350676139701</v>
      </c>
      <c r="AK13" s="15">
        <v>0.34184782262313601</v>
      </c>
      <c r="AL13" s="15">
        <v>0.19234816452356299</v>
      </c>
      <c r="AM13" s="15">
        <v>0.10773227860318201</v>
      </c>
      <c r="AN13" s="15"/>
      <c r="AO13" s="15">
        <v>0.19366310918200999</v>
      </c>
      <c r="AP13" s="15">
        <v>0.24775428752293399</v>
      </c>
      <c r="AQ13" s="15">
        <v>0.30993251739116301</v>
      </c>
      <c r="AR13" s="15"/>
      <c r="AS13" s="15">
        <v>0.43630273167094002</v>
      </c>
      <c r="AT13" s="15">
        <v>0.29143598942355298</v>
      </c>
      <c r="AU13" s="15">
        <v>0.133200703909304</v>
      </c>
      <c r="AV13" s="15">
        <v>0.233695917289792</v>
      </c>
      <c r="AW13" s="15">
        <v>0.20437751182608599</v>
      </c>
      <c r="AX13" s="15">
        <v>0.119423361802536</v>
      </c>
      <c r="AY13" s="15">
        <v>9.8590325618050506E-2</v>
      </c>
    </row>
    <row r="14" spans="2:51" ht="16" x14ac:dyDescent="0.2">
      <c r="B14" s="16" t="s">
        <v>87</v>
      </c>
      <c r="C14" s="15">
        <v>0.20394469416911301</v>
      </c>
      <c r="D14" s="15">
        <v>0.19781910042717499</v>
      </c>
      <c r="E14" s="15">
        <v>0.20979649986834301</v>
      </c>
      <c r="F14" s="15"/>
      <c r="G14" s="15">
        <v>0.24358833987701201</v>
      </c>
      <c r="H14" s="15">
        <v>0.17149212614029199</v>
      </c>
      <c r="I14" s="15">
        <v>0.21838208851712501</v>
      </c>
      <c r="J14" s="15">
        <v>0.20490833657750501</v>
      </c>
      <c r="K14" s="15">
        <v>0.20198051228952699</v>
      </c>
      <c r="L14" s="15">
        <v>0.19679424119820499</v>
      </c>
      <c r="M14" s="15"/>
      <c r="N14" s="15">
        <v>0.20121392027621199</v>
      </c>
      <c r="O14" s="15">
        <v>0.221738864255418</v>
      </c>
      <c r="P14" s="15">
        <v>0.168284449272082</v>
      </c>
      <c r="Q14" s="15">
        <v>0.216294989142509</v>
      </c>
      <c r="R14" s="15">
        <v>0.25003279258842998</v>
      </c>
      <c r="S14" s="15">
        <v>0.23867662091731101</v>
      </c>
      <c r="T14" s="15">
        <v>0.12770897479725499</v>
      </c>
      <c r="U14" s="15">
        <v>0.29907466196807497</v>
      </c>
      <c r="V14" s="15">
        <v>0.16280116847183301</v>
      </c>
      <c r="W14" s="15">
        <v>0.21430201952078801</v>
      </c>
      <c r="X14" s="15">
        <v>0.202285712146869</v>
      </c>
      <c r="Y14" s="15"/>
      <c r="Z14" s="15">
        <v>0.22421611838125899</v>
      </c>
      <c r="AA14" s="15">
        <v>0.20865868309062799</v>
      </c>
      <c r="AB14" s="15">
        <v>0.193034595102168</v>
      </c>
      <c r="AC14" s="15">
        <v>0.185594302609318</v>
      </c>
      <c r="AD14" s="15"/>
      <c r="AE14" s="15">
        <v>0.23491851589507301</v>
      </c>
      <c r="AF14" s="15">
        <v>0.20046786787787299</v>
      </c>
      <c r="AG14" s="15">
        <v>0.125338743086406</v>
      </c>
      <c r="AH14" s="15"/>
      <c r="AI14" s="15">
        <v>0.197126900090935</v>
      </c>
      <c r="AJ14" s="15">
        <v>0.21546690177679401</v>
      </c>
      <c r="AK14" s="15">
        <v>0.22762119310484999</v>
      </c>
      <c r="AL14" s="15">
        <v>0.24771381163654399</v>
      </c>
      <c r="AM14" s="15">
        <v>0.19564197100453201</v>
      </c>
      <c r="AN14" s="15"/>
      <c r="AO14" s="15">
        <v>0.189996981846633</v>
      </c>
      <c r="AP14" s="15">
        <v>0.227905821639525</v>
      </c>
      <c r="AQ14" s="15">
        <v>0.25836934775626802</v>
      </c>
      <c r="AR14" s="15"/>
      <c r="AS14" s="15">
        <v>0.18555217059012599</v>
      </c>
      <c r="AT14" s="15">
        <v>0.23865615417269201</v>
      </c>
      <c r="AU14" s="15">
        <v>0.18465324569965599</v>
      </c>
      <c r="AV14" s="15">
        <v>0.217592908747579</v>
      </c>
      <c r="AW14" s="15">
        <v>0.190256090572199</v>
      </c>
      <c r="AX14" s="15">
        <v>0.24426904065763599</v>
      </c>
      <c r="AY14" s="15">
        <v>0.19956034744885601</v>
      </c>
    </row>
    <row r="15" spans="2:51" ht="16" x14ac:dyDescent="0.2">
      <c r="B15" s="16" t="s">
        <v>89</v>
      </c>
      <c r="C15" s="15">
        <v>0.13019513553489001</v>
      </c>
      <c r="D15" s="15">
        <v>0.12623224988079099</v>
      </c>
      <c r="E15" s="15">
        <v>0.13529467498828401</v>
      </c>
      <c r="F15" s="15"/>
      <c r="G15" s="15">
        <v>0.15215199517810901</v>
      </c>
      <c r="H15" s="15">
        <v>0.10716909403025</v>
      </c>
      <c r="I15" s="15">
        <v>0.130990826942846</v>
      </c>
      <c r="J15" s="15">
        <v>0.10451713268004301</v>
      </c>
      <c r="K15" s="15">
        <v>0.14197574587812201</v>
      </c>
      <c r="L15" s="15">
        <v>0.149405985098711</v>
      </c>
      <c r="M15" s="15"/>
      <c r="N15" s="15">
        <v>0.15974890007120099</v>
      </c>
      <c r="O15" s="15">
        <v>0.114336743117954</v>
      </c>
      <c r="P15" s="15">
        <v>0.111679362252919</v>
      </c>
      <c r="Q15" s="15">
        <v>8.2557617701802297E-2</v>
      </c>
      <c r="R15" s="15">
        <v>0.17302957464275301</v>
      </c>
      <c r="S15" s="15">
        <v>0.15158247639420699</v>
      </c>
      <c r="T15" s="15">
        <v>0.15489806557126401</v>
      </c>
      <c r="U15" s="15">
        <v>0.13131992295053099</v>
      </c>
      <c r="V15" s="15">
        <v>0.11403871265903399</v>
      </c>
      <c r="W15" s="15">
        <v>8.8928357984965997E-2</v>
      </c>
      <c r="X15" s="15">
        <v>0.15791322955366599</v>
      </c>
      <c r="Y15" s="15"/>
      <c r="Z15" s="15">
        <v>0.12859421330137799</v>
      </c>
      <c r="AA15" s="15">
        <v>0.13461312827577601</v>
      </c>
      <c r="AB15" s="15">
        <v>0.15093996399470999</v>
      </c>
      <c r="AC15" s="15">
        <v>0.110934795302257</v>
      </c>
      <c r="AD15" s="15"/>
      <c r="AE15" s="15">
        <v>0.15081616326872799</v>
      </c>
      <c r="AF15" s="15">
        <v>0.11583775054552201</v>
      </c>
      <c r="AG15" s="15">
        <v>0.110476397864211</v>
      </c>
      <c r="AH15" s="15"/>
      <c r="AI15" s="15">
        <v>0.132412257604341</v>
      </c>
      <c r="AJ15" s="15">
        <v>0.125727304849861</v>
      </c>
      <c r="AK15" s="15">
        <v>0.12586454497576199</v>
      </c>
      <c r="AL15" s="15">
        <v>0.31266401439730601</v>
      </c>
      <c r="AM15" s="15">
        <v>7.3670755607382399E-2</v>
      </c>
      <c r="AN15" s="15"/>
      <c r="AO15" s="15">
        <v>0.127497172553454</v>
      </c>
      <c r="AP15" s="15">
        <v>0.112784171255145</v>
      </c>
      <c r="AQ15" s="15">
        <v>0.13318179888551801</v>
      </c>
      <c r="AR15" s="15"/>
      <c r="AS15" s="15">
        <v>0.121922031618479</v>
      </c>
      <c r="AT15" s="15">
        <v>0.141212334631485</v>
      </c>
      <c r="AU15" s="15">
        <v>0.12318801460053801</v>
      </c>
      <c r="AV15" s="15">
        <v>0.102121901043671</v>
      </c>
      <c r="AW15" s="15">
        <v>0.175989811553486</v>
      </c>
      <c r="AX15" s="15">
        <v>7.9380774231516904E-2</v>
      </c>
      <c r="AY15" s="15">
        <v>4.6382207734365903E-2</v>
      </c>
    </row>
    <row r="16" spans="2:51" ht="32" x14ac:dyDescent="0.2">
      <c r="B16" s="16" t="s">
        <v>90</v>
      </c>
      <c r="C16" s="15">
        <v>0.11553662727103201</v>
      </c>
      <c r="D16" s="15">
        <v>0.10915064482502999</v>
      </c>
      <c r="E16" s="15">
        <v>0.123075531932025</v>
      </c>
      <c r="F16" s="15"/>
      <c r="G16" s="15">
        <v>0.16447608881581999</v>
      </c>
      <c r="H16" s="15">
        <v>8.2867054187378303E-2</v>
      </c>
      <c r="I16" s="15">
        <v>0.13978886066504001</v>
      </c>
      <c r="J16" s="15">
        <v>7.4524671627902994E-2</v>
      </c>
      <c r="K16" s="15">
        <v>0.12057598260008801</v>
      </c>
      <c r="L16" s="15">
        <v>0.12596691143132599</v>
      </c>
      <c r="M16" s="15"/>
      <c r="N16" s="15">
        <v>0.14999264473047999</v>
      </c>
      <c r="O16" s="15">
        <v>0.114043102894007</v>
      </c>
      <c r="P16" s="15">
        <v>8.1996225069952494E-2</v>
      </c>
      <c r="Q16" s="15">
        <v>0.12454481903059</v>
      </c>
      <c r="R16" s="15">
        <v>0.11396349378317699</v>
      </c>
      <c r="S16" s="15">
        <v>6.09564324889732E-2</v>
      </c>
      <c r="T16" s="15">
        <v>0.10087716863414201</v>
      </c>
      <c r="U16" s="15">
        <v>5.26237583745955E-2</v>
      </c>
      <c r="V16" s="15">
        <v>0.16279014107790499</v>
      </c>
      <c r="W16" s="15">
        <v>0.11660019445485199</v>
      </c>
      <c r="X16" s="15">
        <v>0.122848114005162</v>
      </c>
      <c r="Y16" s="15"/>
      <c r="Z16" s="15">
        <v>0.13740366615195199</v>
      </c>
      <c r="AA16" s="15">
        <v>0.107061979312876</v>
      </c>
      <c r="AB16" s="15">
        <v>0.122817279522162</v>
      </c>
      <c r="AC16" s="15">
        <v>9.3706359002696596E-2</v>
      </c>
      <c r="AD16" s="15"/>
      <c r="AE16" s="15">
        <v>0.11066472713080901</v>
      </c>
      <c r="AF16" s="15">
        <v>0.134940495665199</v>
      </c>
      <c r="AG16" s="15">
        <v>5.8341500098363398E-2</v>
      </c>
      <c r="AH16" s="15"/>
      <c r="AI16" s="15">
        <v>9.5770717923634202E-2</v>
      </c>
      <c r="AJ16" s="15">
        <v>0.15007339192063701</v>
      </c>
      <c r="AK16" s="15">
        <v>0.210383566284498</v>
      </c>
      <c r="AL16" s="15">
        <v>0.252742278109924</v>
      </c>
      <c r="AM16" s="15">
        <v>4.0724087166012203E-2</v>
      </c>
      <c r="AN16" s="15"/>
      <c r="AO16" s="15">
        <v>0.102791573387731</v>
      </c>
      <c r="AP16" s="15">
        <v>0.143219486370605</v>
      </c>
      <c r="AQ16" s="15">
        <v>0.115696050130759</v>
      </c>
      <c r="AR16" s="15"/>
      <c r="AS16" s="15">
        <v>0.30415763343906299</v>
      </c>
      <c r="AT16" s="15">
        <v>9.6774320097617494E-2</v>
      </c>
      <c r="AU16" s="15">
        <v>6.2863703799461101E-2</v>
      </c>
      <c r="AV16" s="15">
        <v>9.1240579145636005E-2</v>
      </c>
      <c r="AW16" s="15">
        <v>0.14344217609086499</v>
      </c>
      <c r="AX16" s="15">
        <v>3.63523218188984E-2</v>
      </c>
      <c r="AY16" s="15">
        <v>0</v>
      </c>
    </row>
    <row r="17" spans="2:51" ht="32" x14ac:dyDescent="0.2">
      <c r="B17" s="16" t="s">
        <v>93</v>
      </c>
      <c r="C17" s="15">
        <v>9.8844948056485499E-2</v>
      </c>
      <c r="D17" s="15">
        <v>0.15463055386028901</v>
      </c>
      <c r="E17" s="15">
        <v>4.0966617695104797E-2</v>
      </c>
      <c r="F17" s="15"/>
      <c r="G17" s="15">
        <v>5.5867740216947501E-2</v>
      </c>
      <c r="H17" s="15">
        <v>7.1729728585514296E-2</v>
      </c>
      <c r="I17" s="15">
        <v>5.7202924398259601E-2</v>
      </c>
      <c r="J17" s="15">
        <v>0.10052221105674899</v>
      </c>
      <c r="K17" s="15">
        <v>0.116660930304317</v>
      </c>
      <c r="L17" s="15">
        <v>0.166313684510458</v>
      </c>
      <c r="M17" s="15"/>
      <c r="N17" s="15">
        <v>5.2511111052192798E-2</v>
      </c>
      <c r="O17" s="15">
        <v>8.7700765556364302E-2</v>
      </c>
      <c r="P17" s="15">
        <v>0.185148085396621</v>
      </c>
      <c r="Q17" s="15">
        <v>0.13144667260838599</v>
      </c>
      <c r="R17" s="15">
        <v>3.5448670791276997E-2</v>
      </c>
      <c r="S17" s="15">
        <v>9.9476441521321998E-2</v>
      </c>
      <c r="T17" s="15">
        <v>7.8352658516275903E-2</v>
      </c>
      <c r="U17" s="15">
        <v>0.10609826111114801</v>
      </c>
      <c r="V17" s="15">
        <v>0.1111899951617</v>
      </c>
      <c r="W17" s="15">
        <v>0.11698861520793501</v>
      </c>
      <c r="X17" s="15">
        <v>0.13797170575731901</v>
      </c>
      <c r="Y17" s="15"/>
      <c r="Z17" s="15">
        <v>0.109527486094651</v>
      </c>
      <c r="AA17" s="15">
        <v>7.7730425310619605E-2</v>
      </c>
      <c r="AB17" s="15">
        <v>9.26354253184834E-2</v>
      </c>
      <c r="AC17" s="15">
        <v>0.113815085713057</v>
      </c>
      <c r="AD17" s="15"/>
      <c r="AE17" s="15">
        <v>0.105133692530745</v>
      </c>
      <c r="AF17" s="15">
        <v>0.10608831084954</v>
      </c>
      <c r="AG17" s="15">
        <v>8.7181245780452402E-2</v>
      </c>
      <c r="AH17" s="15"/>
      <c r="AI17" s="15">
        <v>0.105096976915881</v>
      </c>
      <c r="AJ17" s="15">
        <v>7.7415159473380096E-2</v>
      </c>
      <c r="AK17" s="15">
        <v>0.12794428896850699</v>
      </c>
      <c r="AL17" s="15">
        <v>6.0468716061951602E-2</v>
      </c>
      <c r="AM17" s="15">
        <v>0.151767097658705</v>
      </c>
      <c r="AN17" s="15"/>
      <c r="AO17" s="15">
        <v>0.13500590313327701</v>
      </c>
      <c r="AP17" s="15">
        <v>6.3104163858329995E-2</v>
      </c>
      <c r="AQ17" s="15">
        <v>0.12788480796439</v>
      </c>
      <c r="AR17" s="15"/>
      <c r="AS17" s="15">
        <v>9.4850559155772105E-2</v>
      </c>
      <c r="AT17" s="15">
        <v>7.7236072892152105E-2</v>
      </c>
      <c r="AU17" s="15">
        <v>0.13312992857589101</v>
      </c>
      <c r="AV17" s="15">
        <v>8.1336525235014098E-2</v>
      </c>
      <c r="AW17" s="15">
        <v>8.1374025296869795E-2</v>
      </c>
      <c r="AX17" s="15">
        <v>9.8531193356452801E-2</v>
      </c>
      <c r="AY17" s="15">
        <v>0.13684759755922599</v>
      </c>
    </row>
    <row r="18" spans="2:51" ht="16" x14ac:dyDescent="0.2">
      <c r="B18" s="16" t="s">
        <v>92</v>
      </c>
      <c r="C18" s="15">
        <v>9.1592705816407896E-2</v>
      </c>
      <c r="D18" s="15">
        <v>8.5158797058684496E-2</v>
      </c>
      <c r="E18" s="15">
        <v>9.7290453884007103E-2</v>
      </c>
      <c r="F18" s="15"/>
      <c r="G18" s="15">
        <v>0.18043323121121599</v>
      </c>
      <c r="H18" s="15">
        <v>0.10256769104675301</v>
      </c>
      <c r="I18" s="15">
        <v>0.101073289798082</v>
      </c>
      <c r="J18" s="15">
        <v>7.6376206946420194E-2</v>
      </c>
      <c r="K18" s="15">
        <v>6.7037829290753997E-2</v>
      </c>
      <c r="L18" s="15">
        <v>4.8121805497649099E-2</v>
      </c>
      <c r="M18" s="15"/>
      <c r="N18" s="15">
        <v>0.113441319587821</v>
      </c>
      <c r="O18" s="15">
        <v>9.3164071721698105E-2</v>
      </c>
      <c r="P18" s="15">
        <v>4.7706607829520999E-2</v>
      </c>
      <c r="Q18" s="15">
        <v>6.6974461833417306E-2</v>
      </c>
      <c r="R18" s="15">
        <v>0.122269364075152</v>
      </c>
      <c r="S18" s="15">
        <v>0.16921126431966599</v>
      </c>
      <c r="T18" s="15">
        <v>0.10527630104642401</v>
      </c>
      <c r="U18" s="15">
        <v>7.5541211524969801E-2</v>
      </c>
      <c r="V18" s="15">
        <v>5.6512912113085102E-2</v>
      </c>
      <c r="W18" s="15">
        <v>5.3313331760901597E-2</v>
      </c>
      <c r="X18" s="15">
        <v>7.9675671849644497E-2</v>
      </c>
      <c r="Y18" s="15"/>
      <c r="Z18" s="15">
        <v>9.7248604520670495E-2</v>
      </c>
      <c r="AA18" s="15">
        <v>0.10865787562179</v>
      </c>
      <c r="AB18" s="15">
        <v>8.6202682608202394E-2</v>
      </c>
      <c r="AC18" s="15">
        <v>7.2306951730568503E-2</v>
      </c>
      <c r="AD18" s="15"/>
      <c r="AE18" s="15">
        <v>7.4873040625868706E-2</v>
      </c>
      <c r="AF18" s="15">
        <v>9.0636132094436994E-2</v>
      </c>
      <c r="AG18" s="15">
        <v>6.2860721265679098E-2</v>
      </c>
      <c r="AH18" s="15"/>
      <c r="AI18" s="15">
        <v>8.2133624861871701E-2</v>
      </c>
      <c r="AJ18" s="15">
        <v>0.10394006042305599</v>
      </c>
      <c r="AK18" s="15">
        <v>2.8250290580028599E-2</v>
      </c>
      <c r="AL18" s="15">
        <v>5.7820820721881598E-2</v>
      </c>
      <c r="AM18" s="15">
        <v>6.6881146722672896E-2</v>
      </c>
      <c r="AN18" s="15"/>
      <c r="AO18" s="15">
        <v>7.6722610050200896E-2</v>
      </c>
      <c r="AP18" s="15">
        <v>0.11412168475123</v>
      </c>
      <c r="AQ18" s="15">
        <v>8.1402169484268497E-2</v>
      </c>
      <c r="AR18" s="15"/>
      <c r="AS18" s="15">
        <v>9.9519348810883299E-2</v>
      </c>
      <c r="AT18" s="15">
        <v>8.1526590753825803E-2</v>
      </c>
      <c r="AU18" s="15">
        <v>8.8897002501856295E-2</v>
      </c>
      <c r="AV18" s="15">
        <v>7.6458101232927206E-2</v>
      </c>
      <c r="AW18" s="15">
        <v>0.10857894631034801</v>
      </c>
      <c r="AX18" s="15">
        <v>9.5075031382525002E-2</v>
      </c>
      <c r="AY18" s="15">
        <v>6.2454966003828001E-2</v>
      </c>
    </row>
    <row r="19" spans="2:51" ht="16" x14ac:dyDescent="0.2">
      <c r="B19" s="16" t="s">
        <v>83</v>
      </c>
      <c r="C19" s="15">
        <v>1.1132548279102501E-2</v>
      </c>
      <c r="D19" s="15">
        <v>5.4207347022203096E-3</v>
      </c>
      <c r="E19" s="15">
        <v>1.72116604366023E-2</v>
      </c>
      <c r="F19" s="15"/>
      <c r="G19" s="15">
        <v>0</v>
      </c>
      <c r="H19" s="15">
        <v>9.883786722382E-3</v>
      </c>
      <c r="I19" s="15">
        <v>1.26158066965968E-2</v>
      </c>
      <c r="J19" s="15">
        <v>2.5599024304525299E-2</v>
      </c>
      <c r="K19" s="15">
        <v>1.2826085379188499E-2</v>
      </c>
      <c r="L19" s="15">
        <v>5.02300708693565E-3</v>
      </c>
      <c r="M19" s="15"/>
      <c r="N19" s="15">
        <v>1.37545501434027E-2</v>
      </c>
      <c r="O19" s="15">
        <v>0</v>
      </c>
      <c r="P19" s="15">
        <v>4.8241787801426197E-2</v>
      </c>
      <c r="Q19" s="15">
        <v>9.4984292444911106E-3</v>
      </c>
      <c r="R19" s="15">
        <v>1.1132585294478701E-2</v>
      </c>
      <c r="S19" s="15">
        <v>9.9084917478384892E-3</v>
      </c>
      <c r="T19" s="15">
        <v>0</v>
      </c>
      <c r="U19" s="15">
        <v>0</v>
      </c>
      <c r="V19" s="15">
        <v>1.46635465998513E-2</v>
      </c>
      <c r="W19" s="15">
        <v>1.3228351400145799E-2</v>
      </c>
      <c r="X19" s="15">
        <v>0</v>
      </c>
      <c r="Y19" s="15"/>
      <c r="Z19" s="15">
        <v>0</v>
      </c>
      <c r="AA19" s="15">
        <v>7.0935194301661002E-3</v>
      </c>
      <c r="AB19" s="15">
        <v>3.2271920017705603E-2</v>
      </c>
      <c r="AC19" s="15">
        <v>1.07245705205415E-2</v>
      </c>
      <c r="AD19" s="15"/>
      <c r="AE19" s="15">
        <v>1.27466931908826E-2</v>
      </c>
      <c r="AF19" s="15">
        <v>1.08845438527488E-2</v>
      </c>
      <c r="AG19" s="15">
        <v>7.9951857727588501E-3</v>
      </c>
      <c r="AH19" s="15"/>
      <c r="AI19" s="15">
        <v>1.2558218837053201E-2</v>
      </c>
      <c r="AJ19" s="15">
        <v>8.8930349553504994E-3</v>
      </c>
      <c r="AK19" s="15">
        <v>1.5297034021065701E-2</v>
      </c>
      <c r="AL19" s="15">
        <v>0</v>
      </c>
      <c r="AM19" s="15">
        <v>1.4964731004436699E-2</v>
      </c>
      <c r="AN19" s="15"/>
      <c r="AO19" s="15">
        <v>9.1559013738364507E-3</v>
      </c>
      <c r="AP19" s="15">
        <v>9.4377125131169092E-3</v>
      </c>
      <c r="AQ19" s="15">
        <v>0</v>
      </c>
      <c r="AR19" s="15"/>
      <c r="AS19" s="15">
        <v>0</v>
      </c>
      <c r="AT19" s="15">
        <v>9.22718366708568E-3</v>
      </c>
      <c r="AU19" s="15">
        <v>2.8096562270426902E-2</v>
      </c>
      <c r="AV19" s="15">
        <v>0</v>
      </c>
      <c r="AW19" s="15">
        <v>0</v>
      </c>
      <c r="AX19" s="15">
        <v>1.3154812139099701E-2</v>
      </c>
      <c r="AY19" s="15">
        <v>3.18298810652324E-2</v>
      </c>
    </row>
    <row r="20" spans="2:51" ht="16" x14ac:dyDescent="0.2">
      <c r="B20" s="16" t="s">
        <v>74</v>
      </c>
      <c r="C20" s="15">
        <v>1.50576596955324E-2</v>
      </c>
      <c r="D20" s="15">
        <v>6.5901459594583899E-3</v>
      </c>
      <c r="E20" s="15">
        <v>2.40592670293596E-2</v>
      </c>
      <c r="F20" s="15"/>
      <c r="G20" s="15">
        <v>0</v>
      </c>
      <c r="H20" s="15">
        <v>4.94678045576226E-3</v>
      </c>
      <c r="I20" s="15">
        <v>1.1492615211304799E-2</v>
      </c>
      <c r="J20" s="15">
        <v>3.04711114728922E-2</v>
      </c>
      <c r="K20" s="15">
        <v>1.9545867846730999E-2</v>
      </c>
      <c r="L20" s="15">
        <v>2.0047299942904599E-2</v>
      </c>
      <c r="M20" s="15"/>
      <c r="N20" s="15">
        <v>6.4415567934121704E-3</v>
      </c>
      <c r="O20" s="15">
        <v>1.9407709438714501E-2</v>
      </c>
      <c r="P20" s="15">
        <v>2.3221437373226E-2</v>
      </c>
      <c r="Q20" s="15">
        <v>2.9631403110731699E-2</v>
      </c>
      <c r="R20" s="15">
        <v>1.1132585294478701E-2</v>
      </c>
      <c r="S20" s="15">
        <v>1.99347509903588E-2</v>
      </c>
      <c r="T20" s="15">
        <v>2.72778122778051E-2</v>
      </c>
      <c r="U20" s="15">
        <v>0</v>
      </c>
      <c r="V20" s="15">
        <v>6.7972456496123703E-3</v>
      </c>
      <c r="W20" s="15">
        <v>0</v>
      </c>
      <c r="X20" s="15">
        <v>2.2023925451323399E-2</v>
      </c>
      <c r="Y20" s="15"/>
      <c r="Z20" s="15">
        <v>1.67245246264476E-2</v>
      </c>
      <c r="AA20" s="15">
        <v>1.31179402905968E-2</v>
      </c>
      <c r="AB20" s="15">
        <v>1.3582758396314501E-2</v>
      </c>
      <c r="AC20" s="15">
        <v>1.6412284617118099E-2</v>
      </c>
      <c r="AD20" s="15"/>
      <c r="AE20" s="15">
        <v>1.2532434384319001E-2</v>
      </c>
      <c r="AF20" s="15">
        <v>2.0503648009068599E-2</v>
      </c>
      <c r="AG20" s="15">
        <v>1.3953715570018E-2</v>
      </c>
      <c r="AH20" s="15"/>
      <c r="AI20" s="15">
        <v>1.1694830170415799E-2</v>
      </c>
      <c r="AJ20" s="15">
        <v>1.9291142101597901E-2</v>
      </c>
      <c r="AK20" s="15">
        <v>1.6301126033582001E-2</v>
      </c>
      <c r="AL20" s="15">
        <v>0</v>
      </c>
      <c r="AM20" s="15">
        <v>1.4335778992626899E-2</v>
      </c>
      <c r="AN20" s="15"/>
      <c r="AO20" s="15">
        <v>1.28350305437815E-2</v>
      </c>
      <c r="AP20" s="15">
        <v>1.35185132589893E-2</v>
      </c>
      <c r="AQ20" s="15">
        <v>2.5058414680181499E-2</v>
      </c>
      <c r="AR20" s="15"/>
      <c r="AS20" s="15">
        <v>3.05662556484004E-2</v>
      </c>
      <c r="AT20" s="15">
        <v>2.8366323616026898E-2</v>
      </c>
      <c r="AU20" s="15">
        <v>7.7269629186515702E-3</v>
      </c>
      <c r="AV20" s="15">
        <v>1.00650795626205E-2</v>
      </c>
      <c r="AW20" s="15">
        <v>6.97098557452429E-3</v>
      </c>
      <c r="AX20" s="15">
        <v>0</v>
      </c>
      <c r="AY20" s="15">
        <v>2.61070925061835E-2</v>
      </c>
    </row>
    <row r="21" spans="2:51" ht="16" x14ac:dyDescent="0.2">
      <c r="B21" s="16" t="s">
        <v>82</v>
      </c>
      <c r="C21" s="17">
        <v>2.2077873066749999E-2</v>
      </c>
      <c r="D21" s="17">
        <v>2.74776229768929E-2</v>
      </c>
      <c r="E21" s="17">
        <v>1.6565634772557701E-2</v>
      </c>
      <c r="F21" s="17"/>
      <c r="G21" s="17">
        <v>0</v>
      </c>
      <c r="H21" s="17">
        <v>1.19291739680849E-2</v>
      </c>
      <c r="I21" s="17">
        <v>2.45870196852499E-2</v>
      </c>
      <c r="J21" s="17">
        <v>3.4352405813205499E-2</v>
      </c>
      <c r="K21" s="17">
        <v>2.0396446835254101E-2</v>
      </c>
      <c r="L21" s="17">
        <v>3.3445799696230197E-2</v>
      </c>
      <c r="M21" s="17"/>
      <c r="N21" s="17">
        <v>0</v>
      </c>
      <c r="O21" s="17">
        <v>1.7662688246057701E-2</v>
      </c>
      <c r="P21" s="17">
        <v>3.1501971688024301E-2</v>
      </c>
      <c r="Q21" s="17">
        <v>0</v>
      </c>
      <c r="R21" s="17">
        <v>4.9153076091975202E-2</v>
      </c>
      <c r="S21" s="17">
        <v>3.8005596069735303E-2</v>
      </c>
      <c r="T21" s="17">
        <v>1.8157305805674099E-2</v>
      </c>
      <c r="U21" s="17">
        <v>0</v>
      </c>
      <c r="V21" s="17">
        <v>2.71354300832886E-2</v>
      </c>
      <c r="W21" s="17">
        <v>3.9369496508984997E-2</v>
      </c>
      <c r="X21" s="17">
        <v>4.1582687228267003E-2</v>
      </c>
      <c r="Y21" s="17"/>
      <c r="Z21" s="17">
        <v>9.9421865506154599E-3</v>
      </c>
      <c r="AA21" s="17">
        <v>2.99122240860266E-2</v>
      </c>
      <c r="AB21" s="17">
        <v>2.53249638582E-2</v>
      </c>
      <c r="AC21" s="17">
        <v>2.5303637155130499E-2</v>
      </c>
      <c r="AD21" s="17"/>
      <c r="AE21" s="17">
        <v>2.6778960166693001E-2</v>
      </c>
      <c r="AF21" s="17">
        <v>2.0898337080392002E-2</v>
      </c>
      <c r="AG21" s="17">
        <v>2.8991386665810699E-2</v>
      </c>
      <c r="AH21" s="17"/>
      <c r="AI21" s="17">
        <v>2.4040642268987299E-2</v>
      </c>
      <c r="AJ21" s="17">
        <v>1.72495359462593E-2</v>
      </c>
      <c r="AK21" s="17">
        <v>1.4962950848981501E-2</v>
      </c>
      <c r="AL21" s="17">
        <v>0</v>
      </c>
      <c r="AM21" s="17">
        <v>3.3729626289043101E-2</v>
      </c>
      <c r="AN21" s="17"/>
      <c r="AO21" s="17">
        <v>2.9811060411050101E-2</v>
      </c>
      <c r="AP21" s="17">
        <v>1.36208881317027E-2</v>
      </c>
      <c r="AQ21" s="17">
        <v>1.2261491769333201E-2</v>
      </c>
      <c r="AR21" s="17"/>
      <c r="AS21" s="17">
        <v>1.31125260219822E-2</v>
      </c>
      <c r="AT21" s="17">
        <v>9.3072181406963408E-3</v>
      </c>
      <c r="AU21" s="17">
        <v>3.0242775061554299E-2</v>
      </c>
      <c r="AV21" s="17">
        <v>5.4859277476964299E-2</v>
      </c>
      <c r="AW21" s="17">
        <v>3.0792079203028101E-2</v>
      </c>
      <c r="AX21" s="17">
        <v>0</v>
      </c>
      <c r="AY21" s="17">
        <v>0</v>
      </c>
    </row>
    <row r="22" spans="2:51" x14ac:dyDescent="0.2">
      <c r="B22" s="14"/>
    </row>
    <row r="23" spans="2:51" x14ac:dyDescent="0.2">
      <c r="B23" t="s">
        <v>78</v>
      </c>
    </row>
    <row r="24" spans="2:51" x14ac:dyDescent="0.2">
      <c r="B24" t="s">
        <v>79</v>
      </c>
    </row>
    <row r="26" spans="2:51" x14ac:dyDescent="0.2">
      <c r="B26" s="7" t="str">
        <f>HYPERLINK("#'Contents'!A1", "Return to Contents")</f>
        <v>Return to Contents</v>
      </c>
    </row>
  </sheetData>
  <mergeCells count="9">
    <mergeCell ref="AI5:AM5"/>
    <mergeCell ref="AO5:AQ5"/>
    <mergeCell ref="AS5:AY5"/>
    <mergeCell ref="D2:AS2"/>
    <mergeCell ref="D5:E5"/>
    <mergeCell ref="G5:L5"/>
    <mergeCell ref="N5:X5"/>
    <mergeCell ref="Z5:AC5"/>
    <mergeCell ref="AE5:AG5"/>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53</vt:i4>
      </vt:variant>
    </vt:vector>
  </HeadingPairs>
  <TitlesOfParts>
    <vt:vector size="53" baseType="lpstr">
      <vt:lpstr>Cover Sheet</vt:lpstr>
      <vt:lpstr>Contents</vt:lpstr>
      <vt:lpstr>Full Results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BenMurphy</dc:creator>
  <cp:lastModifiedBy>Microsoft Office User</cp:lastModifiedBy>
  <dcterms:created xsi:type="dcterms:W3CDTF">2022-12-06T17:52:49Z</dcterms:created>
  <dcterms:modified xsi:type="dcterms:W3CDTF">2022-12-12T20:54:49Z</dcterms:modified>
</cp:coreProperties>
</file>